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15" windowWidth="27495" windowHeight="13230"/>
  </bookViews>
  <sheets>
    <sheet name="README" sheetId="1" r:id="rId1"/>
    <sheet name="SETUP" sheetId="2" r:id="rId2"/>
    <sheet name="LOOKUPS" sheetId="3" r:id="rId3"/>
    <sheet name="PLAN" sheetId="4" r:id="rId4"/>
    <sheet name="GANTT" sheetId="5" r:id="rId5"/>
    <sheet name="DASHBOARD" sheetId="6" r:id="rId6"/>
  </sheets>
  <definedNames>
    <definedName name="_xlnm._FilterDatabase" localSheetId="4" hidden="1">GANTT!$A$4:$V$4</definedName>
    <definedName name="_xlnm._FilterDatabase" localSheetId="3" hidden="1">PLAN!$A$5:$AC$5</definedName>
  </definedNames>
  <calcPr calcId="144525"/>
  <fileRecoveryPr repairLoad="1"/>
</workbook>
</file>

<file path=xl/calcChain.xml><?xml version="1.0" encoding="utf-8"?>
<calcChain xmlns="http://schemas.openxmlformats.org/spreadsheetml/2006/main">
  <c r="B26" i="6" l="1"/>
  <c r="B25" i="6"/>
  <c r="B24" i="6"/>
  <c r="B19" i="6"/>
  <c r="B18" i="6"/>
  <c r="B17" i="6"/>
  <c r="B16" i="6"/>
  <c r="B15" i="6"/>
  <c r="B14" i="6"/>
  <c r="B13" i="6"/>
  <c r="G7" i="6"/>
  <c r="D7" i="6"/>
  <c r="A7" i="6"/>
  <c r="G3" i="6"/>
  <c r="D3" i="6"/>
  <c r="A3" i="6"/>
  <c r="U255" i="5"/>
  <c r="T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A255" i="5"/>
  <c r="U254" i="5"/>
  <c r="T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A254" i="5"/>
  <c r="U253" i="5"/>
  <c r="T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A253" i="5"/>
  <c r="U252" i="5"/>
  <c r="T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A252" i="5"/>
  <c r="U251" i="5"/>
  <c r="T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A251" i="5"/>
  <c r="U250" i="5"/>
  <c r="T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A250" i="5"/>
  <c r="U249" i="5"/>
  <c r="T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A249" i="5"/>
  <c r="U248" i="5"/>
  <c r="T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A248" i="5"/>
  <c r="U247" i="5"/>
  <c r="T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A247" i="5"/>
  <c r="U246" i="5"/>
  <c r="T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A246" i="5"/>
  <c r="U245" i="5"/>
  <c r="T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A245" i="5"/>
  <c r="U244" i="5"/>
  <c r="T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A244" i="5"/>
  <c r="U243" i="5"/>
  <c r="T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A243" i="5"/>
  <c r="U242" i="5"/>
  <c r="T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A242" i="5"/>
  <c r="U241" i="5"/>
  <c r="T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A241" i="5"/>
  <c r="U240" i="5"/>
  <c r="T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A240" i="5"/>
  <c r="U239" i="5"/>
  <c r="T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A239" i="5"/>
  <c r="U238" i="5"/>
  <c r="T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A238" i="5"/>
  <c r="U237" i="5"/>
  <c r="T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A237" i="5"/>
  <c r="U236" i="5"/>
  <c r="T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236" i="5"/>
  <c r="U235" i="5"/>
  <c r="T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U234" i="5"/>
  <c r="T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234" i="5"/>
  <c r="U233" i="5"/>
  <c r="T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233" i="5"/>
  <c r="U232" i="5"/>
  <c r="T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A232" i="5"/>
  <c r="U231" i="5"/>
  <c r="T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U230" i="5"/>
  <c r="T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U229" i="5"/>
  <c r="T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A229" i="5"/>
  <c r="U228" i="5"/>
  <c r="T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U227" i="5"/>
  <c r="T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227" i="5"/>
  <c r="U226" i="5"/>
  <c r="T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A226" i="5"/>
  <c r="U225" i="5"/>
  <c r="T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225" i="5"/>
  <c r="U224" i="5"/>
  <c r="T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A224" i="5"/>
  <c r="U223" i="5"/>
  <c r="T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U222" i="5"/>
  <c r="T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U221" i="5"/>
  <c r="T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A221" i="5"/>
  <c r="U220" i="5"/>
  <c r="T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220" i="5"/>
  <c r="U219" i="5"/>
  <c r="T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U218" i="5"/>
  <c r="T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218" i="5"/>
  <c r="U217" i="5"/>
  <c r="T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U216" i="5"/>
  <c r="T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216" i="5"/>
  <c r="U215" i="5"/>
  <c r="T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U214" i="5"/>
  <c r="T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U213" i="5"/>
  <c r="T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213" i="5"/>
  <c r="U212" i="5"/>
  <c r="T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212" i="5"/>
  <c r="U211" i="5"/>
  <c r="T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U210" i="5"/>
  <c r="T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210" i="5"/>
  <c r="U209" i="5"/>
  <c r="T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A209" i="5"/>
  <c r="U208" i="5"/>
  <c r="T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U207" i="5"/>
  <c r="T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U206" i="5"/>
  <c r="T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U205" i="5"/>
  <c r="T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U204" i="5"/>
  <c r="T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204" i="5"/>
  <c r="U203" i="5"/>
  <c r="T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U202" i="5"/>
  <c r="T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U201" i="5"/>
  <c r="T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A201" i="5"/>
  <c r="U200" i="5"/>
  <c r="T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A200" i="5"/>
  <c r="U199" i="5"/>
  <c r="T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U198" i="5"/>
  <c r="T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U197" i="5"/>
  <c r="T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A197" i="5"/>
  <c r="U196" i="5"/>
  <c r="T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U195" i="5"/>
  <c r="T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195" i="5"/>
  <c r="U194" i="5"/>
  <c r="T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194" i="5"/>
  <c r="U193" i="5"/>
  <c r="T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193" i="5"/>
  <c r="U192" i="5"/>
  <c r="T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192" i="5"/>
  <c r="U191" i="5"/>
  <c r="T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U190" i="5"/>
  <c r="T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U189" i="5"/>
  <c r="T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A189" i="5"/>
  <c r="U188" i="5"/>
  <c r="T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188" i="5"/>
  <c r="U187" i="5"/>
  <c r="T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187" i="5"/>
  <c r="U186" i="5"/>
  <c r="T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186" i="5"/>
  <c r="U185" i="5"/>
  <c r="T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U184" i="5"/>
  <c r="T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184" i="5"/>
  <c r="U183" i="5"/>
  <c r="T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U182" i="5"/>
  <c r="T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U181" i="5"/>
  <c r="T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A181" i="5"/>
  <c r="U180" i="5"/>
  <c r="T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180" i="5"/>
  <c r="U179" i="5"/>
  <c r="T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U178" i="5"/>
  <c r="T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U177" i="5"/>
  <c r="T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U176" i="5"/>
  <c r="T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176" i="5"/>
  <c r="U175" i="5"/>
  <c r="T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U174" i="5"/>
  <c r="T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U173" i="5"/>
  <c r="T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173" i="5"/>
  <c r="U172" i="5"/>
  <c r="T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U171" i="5"/>
  <c r="T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U170" i="5"/>
  <c r="T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170" i="5"/>
  <c r="U169" i="5"/>
  <c r="T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A169" i="5"/>
  <c r="U168" i="5"/>
  <c r="T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168" i="5"/>
  <c r="U167" i="5"/>
  <c r="T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U166" i="5"/>
  <c r="T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U165" i="5"/>
  <c r="T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U164" i="5"/>
  <c r="T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164" i="5"/>
  <c r="U163" i="5"/>
  <c r="T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U162" i="5"/>
  <c r="T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U161" i="5"/>
  <c r="T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161" i="5"/>
  <c r="U160" i="5"/>
  <c r="T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160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U158" i="5"/>
  <c r="T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U157" i="5"/>
  <c r="T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A157" i="5"/>
  <c r="U156" i="5"/>
  <c r="T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156" i="5"/>
  <c r="U155" i="5"/>
  <c r="T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155" i="5"/>
  <c r="U154" i="5"/>
  <c r="T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154" i="5"/>
  <c r="U153" i="5"/>
  <c r="T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153" i="5"/>
  <c r="U152" i="5"/>
  <c r="T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152" i="5"/>
  <c r="U151" i="5"/>
  <c r="T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U150" i="5"/>
  <c r="T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U149" i="5"/>
  <c r="T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A149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U147" i="5"/>
  <c r="T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147" i="5"/>
  <c r="U146" i="5"/>
  <c r="T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A146" i="5"/>
  <c r="U145" i="5"/>
  <c r="T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U144" i="5"/>
  <c r="T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144" i="5"/>
  <c r="U143" i="5"/>
  <c r="T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U142" i="5"/>
  <c r="T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U141" i="5"/>
  <c r="T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A141" i="5"/>
  <c r="U140" i="5"/>
  <c r="T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A140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U138" i="5"/>
  <c r="T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138" i="5"/>
  <c r="U137" i="5"/>
  <c r="T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U136" i="5"/>
  <c r="T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136" i="5"/>
  <c r="U135" i="5"/>
  <c r="T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U134" i="5"/>
  <c r="T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U133" i="5"/>
  <c r="T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133" i="5"/>
  <c r="U132" i="5"/>
  <c r="T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132" i="5"/>
  <c r="U131" i="5"/>
  <c r="T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U130" i="5"/>
  <c r="T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130" i="5"/>
  <c r="U129" i="5"/>
  <c r="T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129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128" i="5"/>
  <c r="U127" i="5"/>
  <c r="T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U126" i="5"/>
  <c r="T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U125" i="5"/>
  <c r="T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U124" i="5"/>
  <c r="T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124" i="5"/>
  <c r="U123" i="5"/>
  <c r="T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U122" i="5"/>
  <c r="T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U121" i="5"/>
  <c r="T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U120" i="5"/>
  <c r="T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120" i="5"/>
  <c r="U119" i="5"/>
  <c r="T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U118" i="5"/>
  <c r="T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U117" i="5"/>
  <c r="T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U116" i="5"/>
  <c r="T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U115" i="5"/>
  <c r="T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115" i="5"/>
  <c r="U114" i="5"/>
  <c r="T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114" i="5"/>
  <c r="U113" i="5"/>
  <c r="T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U112" i="5"/>
  <c r="T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112" i="5"/>
  <c r="U111" i="5"/>
  <c r="T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U110" i="5"/>
  <c r="T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U109" i="5"/>
  <c r="T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109" i="5"/>
  <c r="U108" i="5"/>
  <c r="T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U107" i="5"/>
  <c r="T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107" i="5"/>
  <c r="U106" i="5"/>
  <c r="T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106" i="5"/>
  <c r="U105" i="5"/>
  <c r="T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U104" i="5"/>
  <c r="T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104" i="5"/>
  <c r="U103" i="5"/>
  <c r="T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U102" i="5"/>
  <c r="T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U101" i="5"/>
  <c r="T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101" i="5"/>
  <c r="U100" i="5"/>
  <c r="T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U98" i="5"/>
  <c r="T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98" i="5"/>
  <c r="U97" i="5"/>
  <c r="T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U96" i="5"/>
  <c r="T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96" i="5"/>
  <c r="U95" i="5"/>
  <c r="T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U94" i="5"/>
  <c r="T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U93" i="5"/>
  <c r="T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U92" i="5"/>
  <c r="T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U91" i="5"/>
  <c r="T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U90" i="5"/>
  <c r="T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U89" i="5"/>
  <c r="T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U87" i="5"/>
  <c r="T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87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U85" i="5"/>
  <c r="T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U84" i="5"/>
  <c r="T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U83" i="5"/>
  <c r="T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U82" i="5"/>
  <c r="T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U81" i="5"/>
  <c r="T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U80" i="5"/>
  <c r="T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80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U78" i="5"/>
  <c r="T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U77" i="5"/>
  <c r="T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U76" i="5"/>
  <c r="T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U75" i="5"/>
  <c r="T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75" i="5"/>
  <c r="U74" i="5"/>
  <c r="T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74" i="5"/>
  <c r="U73" i="5"/>
  <c r="T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U72" i="5"/>
  <c r="T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72" i="5"/>
  <c r="U71" i="5"/>
  <c r="T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U70" i="5"/>
  <c r="T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U69" i="5"/>
  <c r="T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69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U67" i="5"/>
  <c r="T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U66" i="5"/>
  <c r="T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U65" i="5"/>
  <c r="T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U64" i="5"/>
  <c r="T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U63" i="5"/>
  <c r="T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U62" i="5"/>
  <c r="T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U61" i="5"/>
  <c r="T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U60" i="5"/>
  <c r="T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U58" i="5"/>
  <c r="T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58" i="5"/>
  <c r="U57" i="5"/>
  <c r="T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U56" i="5"/>
  <c r="T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U55" i="5"/>
  <c r="T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U54" i="5"/>
  <c r="T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U53" i="5"/>
  <c r="T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53" i="5"/>
  <c r="U52" i="5"/>
  <c r="T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U51" i="5"/>
  <c r="T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U50" i="5"/>
  <c r="T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50" i="5"/>
  <c r="U49" i="5"/>
  <c r="T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49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U47" i="5"/>
  <c r="T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47" i="5"/>
  <c r="U46" i="5"/>
  <c r="T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U45" i="5"/>
  <c r="T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U44" i="5"/>
  <c r="T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44" i="5"/>
  <c r="U43" i="5"/>
  <c r="T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U42" i="5"/>
  <c r="T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U41" i="5"/>
  <c r="T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U40" i="5"/>
  <c r="T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40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U38" i="5"/>
  <c r="T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U37" i="5"/>
  <c r="T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U36" i="5"/>
  <c r="T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36" i="5"/>
  <c r="U35" i="5"/>
  <c r="T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35" i="5"/>
  <c r="U34" i="5"/>
  <c r="T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U33" i="5"/>
  <c r="T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U32" i="5"/>
  <c r="T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U31" i="5"/>
  <c r="T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U30" i="5"/>
  <c r="T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U29" i="5"/>
  <c r="T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U27" i="5"/>
  <c r="T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U26" i="5"/>
  <c r="T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U25" i="5"/>
  <c r="T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U24" i="5"/>
  <c r="T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U23" i="5"/>
  <c r="T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U22" i="5"/>
  <c r="T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U21" i="5"/>
  <c r="T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U20" i="5"/>
  <c r="T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U18" i="5"/>
  <c r="T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U17" i="5"/>
  <c r="T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U16" i="5"/>
  <c r="T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U15" i="5"/>
  <c r="T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U14" i="5"/>
  <c r="T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U13" i="5"/>
  <c r="T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U12" i="5"/>
  <c r="T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12" i="5"/>
  <c r="U11" i="5"/>
  <c r="T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U10" i="5"/>
  <c r="T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U9" i="5"/>
  <c r="T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U7" i="5"/>
  <c r="T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U6" i="5"/>
  <c r="T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AC255" i="4"/>
  <c r="S255" i="5" s="1"/>
  <c r="AB255" i="4"/>
  <c r="V255" i="5" s="1"/>
  <c r="L255" i="4"/>
  <c r="AC254" i="4"/>
  <c r="S254" i="5" s="1"/>
  <c r="AB254" i="4"/>
  <c r="V254" i="5" s="1"/>
  <c r="L254" i="4"/>
  <c r="AC253" i="4"/>
  <c r="S253" i="5" s="1"/>
  <c r="AB253" i="4"/>
  <c r="V253" i="5" s="1"/>
  <c r="L253" i="4"/>
  <c r="AC252" i="4"/>
  <c r="S252" i="5" s="1"/>
  <c r="AB252" i="4"/>
  <c r="V252" i="5" s="1"/>
  <c r="L252" i="4"/>
  <c r="AC251" i="4"/>
  <c r="S251" i="5" s="1"/>
  <c r="AB251" i="4"/>
  <c r="V251" i="5" s="1"/>
  <c r="L251" i="4"/>
  <c r="AC250" i="4"/>
  <c r="S250" i="5" s="1"/>
  <c r="AB250" i="4"/>
  <c r="V250" i="5" s="1"/>
  <c r="L250" i="4"/>
  <c r="AC249" i="4"/>
  <c r="S249" i="5" s="1"/>
  <c r="AB249" i="4"/>
  <c r="V249" i="5" s="1"/>
  <c r="L249" i="4"/>
  <c r="AC248" i="4"/>
  <c r="S248" i="5" s="1"/>
  <c r="AB248" i="4"/>
  <c r="V248" i="5" s="1"/>
  <c r="L248" i="4"/>
  <c r="AC247" i="4"/>
  <c r="S247" i="5" s="1"/>
  <c r="AB247" i="4"/>
  <c r="V247" i="5" s="1"/>
  <c r="L247" i="4"/>
  <c r="AC246" i="4"/>
  <c r="S246" i="5" s="1"/>
  <c r="AB246" i="4"/>
  <c r="V246" i="5" s="1"/>
  <c r="L246" i="4"/>
  <c r="AC245" i="4"/>
  <c r="S245" i="5" s="1"/>
  <c r="AB245" i="4"/>
  <c r="V245" i="5" s="1"/>
  <c r="L245" i="4"/>
  <c r="AC244" i="4"/>
  <c r="S244" i="5" s="1"/>
  <c r="AB244" i="4"/>
  <c r="V244" i="5" s="1"/>
  <c r="L244" i="4"/>
  <c r="AC243" i="4"/>
  <c r="S243" i="5" s="1"/>
  <c r="AB243" i="4"/>
  <c r="V243" i="5" s="1"/>
  <c r="L243" i="4"/>
  <c r="AC242" i="4"/>
  <c r="S242" i="5" s="1"/>
  <c r="AB242" i="4"/>
  <c r="V242" i="5" s="1"/>
  <c r="L242" i="4"/>
  <c r="AC241" i="4"/>
  <c r="S241" i="5" s="1"/>
  <c r="AB241" i="4"/>
  <c r="V241" i="5" s="1"/>
  <c r="L241" i="4"/>
  <c r="AC240" i="4"/>
  <c r="S240" i="5" s="1"/>
  <c r="AB240" i="4"/>
  <c r="V240" i="5" s="1"/>
  <c r="L240" i="4"/>
  <c r="AC239" i="4"/>
  <c r="S239" i="5" s="1"/>
  <c r="AB239" i="4"/>
  <c r="V239" i="5" s="1"/>
  <c r="L239" i="4"/>
  <c r="AC238" i="4"/>
  <c r="S238" i="5" s="1"/>
  <c r="AB238" i="4"/>
  <c r="V238" i="5" s="1"/>
  <c r="L238" i="4"/>
  <c r="AC237" i="4"/>
  <c r="S237" i="5" s="1"/>
  <c r="AB237" i="4"/>
  <c r="V237" i="5" s="1"/>
  <c r="L237" i="4"/>
  <c r="AC236" i="4"/>
  <c r="S236" i="5" s="1"/>
  <c r="AB236" i="4"/>
  <c r="V236" i="5" s="1"/>
  <c r="L236" i="4"/>
  <c r="AC235" i="4"/>
  <c r="S235" i="5" s="1"/>
  <c r="AB235" i="4"/>
  <c r="V235" i="5" s="1"/>
  <c r="L235" i="4"/>
  <c r="AC234" i="4"/>
  <c r="S234" i="5" s="1"/>
  <c r="AB234" i="4"/>
  <c r="V234" i="5" s="1"/>
  <c r="L234" i="4"/>
  <c r="AC233" i="4"/>
  <c r="S233" i="5" s="1"/>
  <c r="AB233" i="4"/>
  <c r="V233" i="5" s="1"/>
  <c r="L233" i="4"/>
  <c r="AC232" i="4"/>
  <c r="S232" i="5" s="1"/>
  <c r="AB232" i="4"/>
  <c r="V232" i="5" s="1"/>
  <c r="L232" i="4"/>
  <c r="AC231" i="4"/>
  <c r="S231" i="5" s="1"/>
  <c r="AB231" i="4"/>
  <c r="V231" i="5" s="1"/>
  <c r="L231" i="4"/>
  <c r="AC230" i="4"/>
  <c r="S230" i="5" s="1"/>
  <c r="AB230" i="4"/>
  <c r="V230" i="5" s="1"/>
  <c r="L230" i="4"/>
  <c r="AC229" i="4"/>
  <c r="S229" i="5" s="1"/>
  <c r="AB229" i="4"/>
  <c r="V229" i="5" s="1"/>
  <c r="L229" i="4"/>
  <c r="AC228" i="4"/>
  <c r="S228" i="5" s="1"/>
  <c r="AB228" i="4"/>
  <c r="V228" i="5" s="1"/>
  <c r="L228" i="4"/>
  <c r="AC227" i="4"/>
  <c r="S227" i="5" s="1"/>
  <c r="AB227" i="4"/>
  <c r="V227" i="5" s="1"/>
  <c r="L227" i="4"/>
  <c r="AC226" i="4"/>
  <c r="S226" i="5" s="1"/>
  <c r="AB226" i="4"/>
  <c r="V226" i="5" s="1"/>
  <c r="L226" i="4"/>
  <c r="AC225" i="4"/>
  <c r="S225" i="5" s="1"/>
  <c r="AB225" i="4"/>
  <c r="V225" i="5" s="1"/>
  <c r="L225" i="4"/>
  <c r="AC224" i="4"/>
  <c r="S224" i="5" s="1"/>
  <c r="AB224" i="4"/>
  <c r="V224" i="5" s="1"/>
  <c r="L224" i="4"/>
  <c r="AC223" i="4"/>
  <c r="S223" i="5" s="1"/>
  <c r="AB223" i="4"/>
  <c r="V223" i="5" s="1"/>
  <c r="L223" i="4"/>
  <c r="AC222" i="4"/>
  <c r="S222" i="5" s="1"/>
  <c r="AB222" i="4"/>
  <c r="V222" i="5" s="1"/>
  <c r="L222" i="4"/>
  <c r="AC221" i="4"/>
  <c r="S221" i="5" s="1"/>
  <c r="AB221" i="4"/>
  <c r="V221" i="5" s="1"/>
  <c r="L221" i="4"/>
  <c r="AC220" i="4"/>
  <c r="S220" i="5" s="1"/>
  <c r="AB220" i="4"/>
  <c r="V220" i="5" s="1"/>
  <c r="L220" i="4"/>
  <c r="AC219" i="4"/>
  <c r="S219" i="5" s="1"/>
  <c r="AB219" i="4"/>
  <c r="V219" i="5" s="1"/>
  <c r="L219" i="4"/>
  <c r="AC218" i="4"/>
  <c r="S218" i="5" s="1"/>
  <c r="AB218" i="4"/>
  <c r="V218" i="5" s="1"/>
  <c r="L218" i="4"/>
  <c r="AC217" i="4"/>
  <c r="S217" i="5" s="1"/>
  <c r="AB217" i="4"/>
  <c r="V217" i="5" s="1"/>
  <c r="L217" i="4"/>
  <c r="AC216" i="4"/>
  <c r="S216" i="5" s="1"/>
  <c r="AB216" i="4"/>
  <c r="V216" i="5" s="1"/>
  <c r="L216" i="4"/>
  <c r="AC215" i="4"/>
  <c r="S215" i="5" s="1"/>
  <c r="AB215" i="4"/>
  <c r="V215" i="5" s="1"/>
  <c r="L215" i="4"/>
  <c r="AC214" i="4"/>
  <c r="S214" i="5" s="1"/>
  <c r="AB214" i="4"/>
  <c r="V214" i="5" s="1"/>
  <c r="L214" i="4"/>
  <c r="AC213" i="4"/>
  <c r="S213" i="5" s="1"/>
  <c r="AB213" i="4"/>
  <c r="V213" i="5" s="1"/>
  <c r="L213" i="4"/>
  <c r="AC212" i="4"/>
  <c r="S212" i="5" s="1"/>
  <c r="AB212" i="4"/>
  <c r="V212" i="5" s="1"/>
  <c r="L212" i="4"/>
  <c r="AC211" i="4"/>
  <c r="S211" i="5" s="1"/>
  <c r="AB211" i="4"/>
  <c r="V211" i="5" s="1"/>
  <c r="L211" i="4"/>
  <c r="AC210" i="4"/>
  <c r="S210" i="5" s="1"/>
  <c r="AB210" i="4"/>
  <c r="V210" i="5" s="1"/>
  <c r="L210" i="4"/>
  <c r="AC209" i="4"/>
  <c r="S209" i="5" s="1"/>
  <c r="AB209" i="4"/>
  <c r="V209" i="5" s="1"/>
  <c r="L209" i="4"/>
  <c r="AC208" i="4"/>
  <c r="S208" i="5" s="1"/>
  <c r="AB208" i="4"/>
  <c r="V208" i="5" s="1"/>
  <c r="L208" i="4"/>
  <c r="AC207" i="4"/>
  <c r="S207" i="5" s="1"/>
  <c r="AB207" i="4"/>
  <c r="V207" i="5" s="1"/>
  <c r="L207" i="4"/>
  <c r="AC206" i="4"/>
  <c r="S206" i="5" s="1"/>
  <c r="AB206" i="4"/>
  <c r="V206" i="5" s="1"/>
  <c r="L206" i="4"/>
  <c r="AC205" i="4"/>
  <c r="S205" i="5" s="1"/>
  <c r="AB205" i="4"/>
  <c r="V205" i="5" s="1"/>
  <c r="L205" i="4"/>
  <c r="AC204" i="4"/>
  <c r="S204" i="5" s="1"/>
  <c r="AB204" i="4"/>
  <c r="V204" i="5" s="1"/>
  <c r="L204" i="4"/>
  <c r="AC203" i="4"/>
  <c r="S203" i="5" s="1"/>
  <c r="AB203" i="4"/>
  <c r="V203" i="5" s="1"/>
  <c r="L203" i="4"/>
  <c r="AC202" i="4"/>
  <c r="S202" i="5" s="1"/>
  <c r="AB202" i="4"/>
  <c r="V202" i="5" s="1"/>
  <c r="L202" i="4"/>
  <c r="AC201" i="4"/>
  <c r="S201" i="5" s="1"/>
  <c r="AB201" i="4"/>
  <c r="V201" i="5" s="1"/>
  <c r="L201" i="4"/>
  <c r="AC200" i="4"/>
  <c r="S200" i="5" s="1"/>
  <c r="AB200" i="4"/>
  <c r="V200" i="5" s="1"/>
  <c r="L200" i="4"/>
  <c r="AC199" i="4"/>
  <c r="S199" i="5" s="1"/>
  <c r="AB199" i="4"/>
  <c r="V199" i="5" s="1"/>
  <c r="L199" i="4"/>
  <c r="AC198" i="4"/>
  <c r="S198" i="5" s="1"/>
  <c r="AB198" i="4"/>
  <c r="V198" i="5" s="1"/>
  <c r="L198" i="4"/>
  <c r="AC197" i="4"/>
  <c r="S197" i="5" s="1"/>
  <c r="AB197" i="4"/>
  <c r="V197" i="5" s="1"/>
  <c r="L197" i="4"/>
  <c r="AC196" i="4"/>
  <c r="S196" i="5" s="1"/>
  <c r="AB196" i="4"/>
  <c r="V196" i="5" s="1"/>
  <c r="L196" i="4"/>
  <c r="AC195" i="4"/>
  <c r="S195" i="5" s="1"/>
  <c r="AB195" i="4"/>
  <c r="V195" i="5" s="1"/>
  <c r="L195" i="4"/>
  <c r="AC194" i="4"/>
  <c r="S194" i="5" s="1"/>
  <c r="AB194" i="4"/>
  <c r="V194" i="5" s="1"/>
  <c r="L194" i="4"/>
  <c r="AC193" i="4"/>
  <c r="S193" i="5" s="1"/>
  <c r="AB193" i="4"/>
  <c r="V193" i="5" s="1"/>
  <c r="L193" i="4"/>
  <c r="AC192" i="4"/>
  <c r="S192" i="5" s="1"/>
  <c r="AB192" i="4"/>
  <c r="V192" i="5" s="1"/>
  <c r="L192" i="4"/>
  <c r="AC191" i="4"/>
  <c r="S191" i="5" s="1"/>
  <c r="AB191" i="4"/>
  <c r="V191" i="5" s="1"/>
  <c r="L191" i="4"/>
  <c r="AC190" i="4"/>
  <c r="S190" i="5" s="1"/>
  <c r="AB190" i="4"/>
  <c r="V190" i="5" s="1"/>
  <c r="L190" i="4"/>
  <c r="AC189" i="4"/>
  <c r="S189" i="5" s="1"/>
  <c r="AB189" i="4"/>
  <c r="V189" i="5" s="1"/>
  <c r="L189" i="4"/>
  <c r="AC188" i="4"/>
  <c r="S188" i="5" s="1"/>
  <c r="AB188" i="4"/>
  <c r="V188" i="5" s="1"/>
  <c r="L188" i="4"/>
  <c r="AC187" i="4"/>
  <c r="S187" i="5" s="1"/>
  <c r="AB187" i="4"/>
  <c r="V187" i="5" s="1"/>
  <c r="L187" i="4"/>
  <c r="AC186" i="4"/>
  <c r="S186" i="5" s="1"/>
  <c r="AB186" i="4"/>
  <c r="V186" i="5" s="1"/>
  <c r="L186" i="4"/>
  <c r="AC185" i="4"/>
  <c r="S185" i="5" s="1"/>
  <c r="AB185" i="4"/>
  <c r="V185" i="5" s="1"/>
  <c r="L185" i="4"/>
  <c r="AC184" i="4"/>
  <c r="S184" i="5" s="1"/>
  <c r="AB184" i="4"/>
  <c r="V184" i="5" s="1"/>
  <c r="L184" i="4"/>
  <c r="AC183" i="4"/>
  <c r="S183" i="5" s="1"/>
  <c r="AB183" i="4"/>
  <c r="V183" i="5" s="1"/>
  <c r="L183" i="4"/>
  <c r="AC182" i="4"/>
  <c r="S182" i="5" s="1"/>
  <c r="AB182" i="4"/>
  <c r="V182" i="5" s="1"/>
  <c r="L182" i="4"/>
  <c r="AC181" i="4"/>
  <c r="S181" i="5" s="1"/>
  <c r="AB181" i="4"/>
  <c r="V181" i="5" s="1"/>
  <c r="L181" i="4"/>
  <c r="AC180" i="4"/>
  <c r="S180" i="5" s="1"/>
  <c r="AB180" i="4"/>
  <c r="V180" i="5" s="1"/>
  <c r="L180" i="4"/>
  <c r="AC179" i="4"/>
  <c r="S179" i="5" s="1"/>
  <c r="AB179" i="4"/>
  <c r="V179" i="5" s="1"/>
  <c r="L179" i="4"/>
  <c r="AC178" i="4"/>
  <c r="S178" i="5" s="1"/>
  <c r="AB178" i="4"/>
  <c r="V178" i="5" s="1"/>
  <c r="L178" i="4"/>
  <c r="AC177" i="4"/>
  <c r="S177" i="5" s="1"/>
  <c r="AB177" i="4"/>
  <c r="V177" i="5" s="1"/>
  <c r="L177" i="4"/>
  <c r="AC176" i="4"/>
  <c r="S176" i="5" s="1"/>
  <c r="AB176" i="4"/>
  <c r="V176" i="5" s="1"/>
  <c r="L176" i="4"/>
  <c r="AC175" i="4"/>
  <c r="S175" i="5" s="1"/>
  <c r="AB175" i="4"/>
  <c r="V175" i="5" s="1"/>
  <c r="L175" i="4"/>
  <c r="AC174" i="4"/>
  <c r="S174" i="5" s="1"/>
  <c r="AB174" i="4"/>
  <c r="V174" i="5" s="1"/>
  <c r="L174" i="4"/>
  <c r="AC173" i="4"/>
  <c r="S173" i="5" s="1"/>
  <c r="AB173" i="4"/>
  <c r="V173" i="5" s="1"/>
  <c r="L173" i="4"/>
  <c r="AC172" i="4"/>
  <c r="S172" i="5" s="1"/>
  <c r="AB172" i="4"/>
  <c r="V172" i="5" s="1"/>
  <c r="L172" i="4"/>
  <c r="AC171" i="4"/>
  <c r="S171" i="5" s="1"/>
  <c r="AB171" i="4"/>
  <c r="V171" i="5" s="1"/>
  <c r="L171" i="4"/>
  <c r="AC170" i="4"/>
  <c r="S170" i="5" s="1"/>
  <c r="AB170" i="4"/>
  <c r="V170" i="5" s="1"/>
  <c r="L170" i="4"/>
  <c r="AC169" i="4"/>
  <c r="S169" i="5" s="1"/>
  <c r="AB169" i="4"/>
  <c r="V169" i="5" s="1"/>
  <c r="L169" i="4"/>
  <c r="AC168" i="4"/>
  <c r="S168" i="5" s="1"/>
  <c r="AB168" i="4"/>
  <c r="V168" i="5" s="1"/>
  <c r="L168" i="4"/>
  <c r="AC167" i="4"/>
  <c r="S167" i="5" s="1"/>
  <c r="AB167" i="4"/>
  <c r="V167" i="5" s="1"/>
  <c r="L167" i="4"/>
  <c r="AC166" i="4"/>
  <c r="S166" i="5" s="1"/>
  <c r="AB166" i="4"/>
  <c r="V166" i="5" s="1"/>
  <c r="L166" i="4"/>
  <c r="AC165" i="4"/>
  <c r="S165" i="5" s="1"/>
  <c r="AB165" i="4"/>
  <c r="V165" i="5" s="1"/>
  <c r="L165" i="4"/>
  <c r="AC164" i="4"/>
  <c r="S164" i="5" s="1"/>
  <c r="AB164" i="4"/>
  <c r="V164" i="5" s="1"/>
  <c r="L164" i="4"/>
  <c r="AC163" i="4"/>
  <c r="S163" i="5" s="1"/>
  <c r="AB163" i="4"/>
  <c r="V163" i="5" s="1"/>
  <c r="L163" i="4"/>
  <c r="AC162" i="4"/>
  <c r="S162" i="5" s="1"/>
  <c r="AB162" i="4"/>
  <c r="V162" i="5" s="1"/>
  <c r="L162" i="4"/>
  <c r="AC161" i="4"/>
  <c r="S161" i="5" s="1"/>
  <c r="AB161" i="4"/>
  <c r="V161" i="5" s="1"/>
  <c r="L161" i="4"/>
  <c r="AC160" i="4"/>
  <c r="S160" i="5" s="1"/>
  <c r="AB160" i="4"/>
  <c r="V160" i="5" s="1"/>
  <c r="L160" i="4"/>
  <c r="AC159" i="4"/>
  <c r="S159" i="5" s="1"/>
  <c r="AB159" i="4"/>
  <c r="V159" i="5" s="1"/>
  <c r="L159" i="4"/>
  <c r="AC158" i="4"/>
  <c r="S158" i="5" s="1"/>
  <c r="AB158" i="4"/>
  <c r="V158" i="5" s="1"/>
  <c r="L158" i="4"/>
  <c r="AC157" i="4"/>
  <c r="S157" i="5" s="1"/>
  <c r="AB157" i="4"/>
  <c r="V157" i="5" s="1"/>
  <c r="L157" i="4"/>
  <c r="AC156" i="4"/>
  <c r="S156" i="5" s="1"/>
  <c r="AB156" i="4"/>
  <c r="V156" i="5" s="1"/>
  <c r="L156" i="4"/>
  <c r="AC155" i="4"/>
  <c r="S155" i="5" s="1"/>
  <c r="AB155" i="4"/>
  <c r="V155" i="5" s="1"/>
  <c r="L155" i="4"/>
  <c r="AC154" i="4"/>
  <c r="S154" i="5" s="1"/>
  <c r="AB154" i="4"/>
  <c r="V154" i="5" s="1"/>
  <c r="L154" i="4"/>
  <c r="AC153" i="4"/>
  <c r="S153" i="5" s="1"/>
  <c r="AB153" i="4"/>
  <c r="V153" i="5" s="1"/>
  <c r="L153" i="4"/>
  <c r="AC152" i="4"/>
  <c r="S152" i="5" s="1"/>
  <c r="AB152" i="4"/>
  <c r="V152" i="5" s="1"/>
  <c r="L152" i="4"/>
  <c r="AC151" i="4"/>
  <c r="S151" i="5" s="1"/>
  <c r="AB151" i="4"/>
  <c r="V151" i="5" s="1"/>
  <c r="L151" i="4"/>
  <c r="AC150" i="4"/>
  <c r="S150" i="5" s="1"/>
  <c r="AB150" i="4"/>
  <c r="V150" i="5" s="1"/>
  <c r="L150" i="4"/>
  <c r="AC149" i="4"/>
  <c r="S149" i="5" s="1"/>
  <c r="AB149" i="4"/>
  <c r="V149" i="5" s="1"/>
  <c r="L149" i="4"/>
  <c r="AC148" i="4"/>
  <c r="S148" i="5" s="1"/>
  <c r="AB148" i="4"/>
  <c r="V148" i="5" s="1"/>
  <c r="L148" i="4"/>
  <c r="AC147" i="4"/>
  <c r="S147" i="5" s="1"/>
  <c r="AB147" i="4"/>
  <c r="V147" i="5" s="1"/>
  <c r="L147" i="4"/>
  <c r="AC146" i="4"/>
  <c r="S146" i="5" s="1"/>
  <c r="AB146" i="4"/>
  <c r="V146" i="5" s="1"/>
  <c r="L146" i="4"/>
  <c r="AC145" i="4"/>
  <c r="S145" i="5" s="1"/>
  <c r="AB145" i="4"/>
  <c r="V145" i="5" s="1"/>
  <c r="L145" i="4"/>
  <c r="AC144" i="4"/>
  <c r="S144" i="5" s="1"/>
  <c r="AB144" i="4"/>
  <c r="V144" i="5" s="1"/>
  <c r="L144" i="4"/>
  <c r="AC143" i="4"/>
  <c r="S143" i="5" s="1"/>
  <c r="AB143" i="4"/>
  <c r="V143" i="5" s="1"/>
  <c r="L143" i="4"/>
  <c r="AC142" i="4"/>
  <c r="S142" i="5" s="1"/>
  <c r="AB142" i="4"/>
  <c r="V142" i="5" s="1"/>
  <c r="L142" i="4"/>
  <c r="AC141" i="4"/>
  <c r="S141" i="5" s="1"/>
  <c r="AB141" i="4"/>
  <c r="V141" i="5" s="1"/>
  <c r="L141" i="4"/>
  <c r="AC140" i="4"/>
  <c r="S140" i="5" s="1"/>
  <c r="AB140" i="4"/>
  <c r="V140" i="5" s="1"/>
  <c r="L140" i="4"/>
  <c r="AC139" i="4"/>
  <c r="S139" i="5" s="1"/>
  <c r="AB139" i="4"/>
  <c r="V139" i="5" s="1"/>
  <c r="L139" i="4"/>
  <c r="AC138" i="4"/>
  <c r="S138" i="5" s="1"/>
  <c r="AB138" i="4"/>
  <c r="V138" i="5" s="1"/>
  <c r="L138" i="4"/>
  <c r="AC137" i="4"/>
  <c r="S137" i="5" s="1"/>
  <c r="AB137" i="4"/>
  <c r="V137" i="5" s="1"/>
  <c r="L137" i="4"/>
  <c r="AC136" i="4"/>
  <c r="S136" i="5" s="1"/>
  <c r="AB136" i="4"/>
  <c r="V136" i="5" s="1"/>
  <c r="L136" i="4"/>
  <c r="AC135" i="4"/>
  <c r="S135" i="5" s="1"/>
  <c r="AB135" i="4"/>
  <c r="V135" i="5" s="1"/>
  <c r="L135" i="4"/>
  <c r="AC134" i="4"/>
  <c r="S134" i="5" s="1"/>
  <c r="AB134" i="4"/>
  <c r="V134" i="5" s="1"/>
  <c r="L134" i="4"/>
  <c r="AC133" i="4"/>
  <c r="S133" i="5" s="1"/>
  <c r="AB133" i="4"/>
  <c r="V133" i="5" s="1"/>
  <c r="L133" i="4"/>
  <c r="AC132" i="4"/>
  <c r="S132" i="5" s="1"/>
  <c r="AB132" i="4"/>
  <c r="V132" i="5" s="1"/>
  <c r="L132" i="4"/>
  <c r="AC131" i="4"/>
  <c r="S131" i="5" s="1"/>
  <c r="AB131" i="4"/>
  <c r="V131" i="5" s="1"/>
  <c r="L131" i="4"/>
  <c r="AC130" i="4"/>
  <c r="S130" i="5" s="1"/>
  <c r="AB130" i="4"/>
  <c r="V130" i="5" s="1"/>
  <c r="L130" i="4"/>
  <c r="AC129" i="4"/>
  <c r="S129" i="5" s="1"/>
  <c r="AB129" i="4"/>
  <c r="V129" i="5" s="1"/>
  <c r="L129" i="4"/>
  <c r="AC128" i="4"/>
  <c r="S128" i="5" s="1"/>
  <c r="AB128" i="4"/>
  <c r="V128" i="5" s="1"/>
  <c r="L128" i="4"/>
  <c r="AC127" i="4"/>
  <c r="S127" i="5" s="1"/>
  <c r="AB127" i="4"/>
  <c r="V127" i="5" s="1"/>
  <c r="L127" i="4"/>
  <c r="AC126" i="4"/>
  <c r="S126" i="5" s="1"/>
  <c r="AB126" i="4"/>
  <c r="V126" i="5" s="1"/>
  <c r="L126" i="4"/>
  <c r="AC125" i="4"/>
  <c r="S125" i="5" s="1"/>
  <c r="AB125" i="4"/>
  <c r="V125" i="5" s="1"/>
  <c r="L125" i="4"/>
  <c r="AC124" i="4"/>
  <c r="S124" i="5" s="1"/>
  <c r="AB124" i="4"/>
  <c r="V124" i="5" s="1"/>
  <c r="L124" i="4"/>
  <c r="AC123" i="4"/>
  <c r="S123" i="5" s="1"/>
  <c r="AB123" i="4"/>
  <c r="V123" i="5" s="1"/>
  <c r="L123" i="4"/>
  <c r="AC122" i="4"/>
  <c r="S122" i="5" s="1"/>
  <c r="AB122" i="4"/>
  <c r="V122" i="5" s="1"/>
  <c r="L122" i="4"/>
  <c r="AC121" i="4"/>
  <c r="S121" i="5" s="1"/>
  <c r="AB121" i="4"/>
  <c r="V121" i="5" s="1"/>
  <c r="L121" i="4"/>
  <c r="AC120" i="4"/>
  <c r="S120" i="5" s="1"/>
  <c r="AB120" i="4"/>
  <c r="V120" i="5" s="1"/>
  <c r="L120" i="4"/>
  <c r="AC119" i="4"/>
  <c r="S119" i="5" s="1"/>
  <c r="AB119" i="4"/>
  <c r="V119" i="5" s="1"/>
  <c r="L119" i="4"/>
  <c r="AC118" i="4"/>
  <c r="S118" i="5" s="1"/>
  <c r="AB118" i="4"/>
  <c r="V118" i="5" s="1"/>
  <c r="L118" i="4"/>
  <c r="AC117" i="4"/>
  <c r="S117" i="5" s="1"/>
  <c r="AB117" i="4"/>
  <c r="V117" i="5" s="1"/>
  <c r="L117" i="4"/>
  <c r="AC116" i="4"/>
  <c r="S116" i="5" s="1"/>
  <c r="AB116" i="4"/>
  <c r="V116" i="5" s="1"/>
  <c r="L116" i="4"/>
  <c r="AC115" i="4"/>
  <c r="S115" i="5" s="1"/>
  <c r="AB115" i="4"/>
  <c r="V115" i="5" s="1"/>
  <c r="L115" i="4"/>
  <c r="AC114" i="4"/>
  <c r="S114" i="5" s="1"/>
  <c r="AB114" i="4"/>
  <c r="V114" i="5" s="1"/>
  <c r="L114" i="4"/>
  <c r="AC113" i="4"/>
  <c r="S113" i="5" s="1"/>
  <c r="AB113" i="4"/>
  <c r="V113" i="5" s="1"/>
  <c r="L113" i="4"/>
  <c r="AC112" i="4"/>
  <c r="S112" i="5" s="1"/>
  <c r="AB112" i="4"/>
  <c r="V112" i="5" s="1"/>
  <c r="L112" i="4"/>
  <c r="AC111" i="4"/>
  <c r="S111" i="5" s="1"/>
  <c r="AB111" i="4"/>
  <c r="V111" i="5" s="1"/>
  <c r="L111" i="4"/>
  <c r="AC110" i="4"/>
  <c r="S110" i="5" s="1"/>
  <c r="AB110" i="4"/>
  <c r="V110" i="5" s="1"/>
  <c r="L110" i="4"/>
  <c r="AC109" i="4"/>
  <c r="S109" i="5" s="1"/>
  <c r="AB109" i="4"/>
  <c r="V109" i="5" s="1"/>
  <c r="L109" i="4"/>
  <c r="AC108" i="4"/>
  <c r="S108" i="5" s="1"/>
  <c r="AB108" i="4"/>
  <c r="V108" i="5" s="1"/>
  <c r="L108" i="4"/>
  <c r="AC107" i="4"/>
  <c r="S107" i="5" s="1"/>
  <c r="AB107" i="4"/>
  <c r="V107" i="5" s="1"/>
  <c r="L107" i="4"/>
  <c r="AC106" i="4"/>
  <c r="S106" i="5" s="1"/>
  <c r="AB106" i="4"/>
  <c r="V106" i="5" s="1"/>
  <c r="L106" i="4"/>
  <c r="AC105" i="4"/>
  <c r="S105" i="5" s="1"/>
  <c r="AB105" i="4"/>
  <c r="V105" i="5" s="1"/>
  <c r="L105" i="4"/>
  <c r="AC104" i="4"/>
  <c r="S104" i="5" s="1"/>
  <c r="AB104" i="4"/>
  <c r="V104" i="5" s="1"/>
  <c r="L104" i="4"/>
  <c r="AC103" i="4"/>
  <c r="S103" i="5" s="1"/>
  <c r="AB103" i="4"/>
  <c r="V103" i="5" s="1"/>
  <c r="L103" i="4"/>
  <c r="AC102" i="4"/>
  <c r="S102" i="5" s="1"/>
  <c r="AB102" i="4"/>
  <c r="V102" i="5" s="1"/>
  <c r="L102" i="4"/>
  <c r="AC101" i="4"/>
  <c r="S101" i="5" s="1"/>
  <c r="AB101" i="4"/>
  <c r="V101" i="5" s="1"/>
  <c r="L101" i="4"/>
  <c r="AC100" i="4"/>
  <c r="S100" i="5" s="1"/>
  <c r="AB100" i="4"/>
  <c r="V100" i="5" s="1"/>
  <c r="L100" i="4"/>
  <c r="AC99" i="4"/>
  <c r="S99" i="5" s="1"/>
  <c r="AB99" i="4"/>
  <c r="V99" i="5" s="1"/>
  <c r="L99" i="4"/>
  <c r="AC98" i="4"/>
  <c r="S98" i="5" s="1"/>
  <c r="AB98" i="4"/>
  <c r="V98" i="5" s="1"/>
  <c r="L98" i="4"/>
  <c r="AC97" i="4"/>
  <c r="S97" i="5" s="1"/>
  <c r="AB97" i="4"/>
  <c r="V97" i="5" s="1"/>
  <c r="L97" i="4"/>
  <c r="AC96" i="4"/>
  <c r="S96" i="5" s="1"/>
  <c r="AB96" i="4"/>
  <c r="V96" i="5" s="1"/>
  <c r="L96" i="4"/>
  <c r="AC95" i="4"/>
  <c r="S95" i="5" s="1"/>
  <c r="AB95" i="4"/>
  <c r="V95" i="5" s="1"/>
  <c r="L95" i="4"/>
  <c r="AC94" i="4"/>
  <c r="S94" i="5" s="1"/>
  <c r="AB94" i="4"/>
  <c r="V94" i="5" s="1"/>
  <c r="L94" i="4"/>
  <c r="AC93" i="4"/>
  <c r="S93" i="5" s="1"/>
  <c r="AB93" i="4"/>
  <c r="V93" i="5" s="1"/>
  <c r="L93" i="4"/>
  <c r="AC92" i="4"/>
  <c r="S92" i="5" s="1"/>
  <c r="AB92" i="4"/>
  <c r="V92" i="5" s="1"/>
  <c r="L92" i="4"/>
  <c r="AC91" i="4"/>
  <c r="S91" i="5" s="1"/>
  <c r="AB91" i="4"/>
  <c r="V91" i="5" s="1"/>
  <c r="L91" i="4"/>
  <c r="AC90" i="4"/>
  <c r="S90" i="5" s="1"/>
  <c r="AB90" i="4"/>
  <c r="V90" i="5" s="1"/>
  <c r="L90" i="4"/>
  <c r="AC89" i="4"/>
  <c r="S89" i="5" s="1"/>
  <c r="AB89" i="4"/>
  <c r="V89" i="5" s="1"/>
  <c r="L89" i="4"/>
  <c r="AC88" i="4"/>
  <c r="S88" i="5" s="1"/>
  <c r="AB88" i="4"/>
  <c r="V88" i="5" s="1"/>
  <c r="L88" i="4"/>
  <c r="AC87" i="4"/>
  <c r="S87" i="5" s="1"/>
  <c r="AB87" i="4"/>
  <c r="V87" i="5" s="1"/>
  <c r="L87" i="4"/>
  <c r="AC86" i="4"/>
  <c r="S86" i="5" s="1"/>
  <c r="AB86" i="4"/>
  <c r="V86" i="5" s="1"/>
  <c r="L86" i="4"/>
  <c r="AC85" i="4"/>
  <c r="S85" i="5" s="1"/>
  <c r="AB85" i="4"/>
  <c r="V85" i="5" s="1"/>
  <c r="L85" i="4"/>
  <c r="AC84" i="4"/>
  <c r="S84" i="5" s="1"/>
  <c r="AB84" i="4"/>
  <c r="V84" i="5" s="1"/>
  <c r="L84" i="4"/>
  <c r="AC83" i="4"/>
  <c r="S83" i="5" s="1"/>
  <c r="AB83" i="4"/>
  <c r="V83" i="5" s="1"/>
  <c r="L83" i="4"/>
  <c r="AC82" i="4"/>
  <c r="S82" i="5" s="1"/>
  <c r="AB82" i="4"/>
  <c r="V82" i="5" s="1"/>
  <c r="L82" i="4"/>
  <c r="AC81" i="4"/>
  <c r="S81" i="5" s="1"/>
  <c r="AB81" i="4"/>
  <c r="V81" i="5" s="1"/>
  <c r="L81" i="4"/>
  <c r="AC80" i="4"/>
  <c r="S80" i="5" s="1"/>
  <c r="AB80" i="4"/>
  <c r="V80" i="5" s="1"/>
  <c r="L80" i="4"/>
  <c r="AC79" i="4"/>
  <c r="S79" i="5" s="1"/>
  <c r="AB79" i="4"/>
  <c r="V79" i="5" s="1"/>
  <c r="L79" i="4"/>
  <c r="AC78" i="4"/>
  <c r="S78" i="5" s="1"/>
  <c r="AB78" i="4"/>
  <c r="V78" i="5" s="1"/>
  <c r="L78" i="4"/>
  <c r="AC77" i="4"/>
  <c r="S77" i="5" s="1"/>
  <c r="AB77" i="4"/>
  <c r="V77" i="5" s="1"/>
  <c r="L77" i="4"/>
  <c r="AC76" i="4"/>
  <c r="S76" i="5" s="1"/>
  <c r="AB76" i="4"/>
  <c r="V76" i="5" s="1"/>
  <c r="L76" i="4"/>
  <c r="AC75" i="4"/>
  <c r="S75" i="5" s="1"/>
  <c r="AB75" i="4"/>
  <c r="V75" i="5" s="1"/>
  <c r="L75" i="4"/>
  <c r="AC74" i="4"/>
  <c r="S74" i="5" s="1"/>
  <c r="AB74" i="4"/>
  <c r="V74" i="5" s="1"/>
  <c r="L74" i="4"/>
  <c r="AC73" i="4"/>
  <c r="S73" i="5" s="1"/>
  <c r="AB73" i="4"/>
  <c r="V73" i="5" s="1"/>
  <c r="L73" i="4"/>
  <c r="AC72" i="4"/>
  <c r="S72" i="5" s="1"/>
  <c r="AB72" i="4"/>
  <c r="V72" i="5" s="1"/>
  <c r="L72" i="4"/>
  <c r="AC71" i="4"/>
  <c r="S71" i="5" s="1"/>
  <c r="AB71" i="4"/>
  <c r="V71" i="5" s="1"/>
  <c r="L71" i="4"/>
  <c r="AC70" i="4"/>
  <c r="S70" i="5" s="1"/>
  <c r="AB70" i="4"/>
  <c r="V70" i="5" s="1"/>
  <c r="L70" i="4"/>
  <c r="AC69" i="4"/>
  <c r="S69" i="5" s="1"/>
  <c r="AB69" i="4"/>
  <c r="V69" i="5" s="1"/>
  <c r="L69" i="4"/>
  <c r="AC68" i="4"/>
  <c r="S68" i="5" s="1"/>
  <c r="AB68" i="4"/>
  <c r="V68" i="5" s="1"/>
  <c r="L68" i="4"/>
  <c r="AC67" i="4"/>
  <c r="S67" i="5" s="1"/>
  <c r="AB67" i="4"/>
  <c r="V67" i="5" s="1"/>
  <c r="L67" i="4"/>
  <c r="AC66" i="4"/>
  <c r="S66" i="5" s="1"/>
  <c r="AB66" i="4"/>
  <c r="V66" i="5" s="1"/>
  <c r="L66" i="4"/>
  <c r="AC65" i="4"/>
  <c r="S65" i="5" s="1"/>
  <c r="AB65" i="4"/>
  <c r="V65" i="5" s="1"/>
  <c r="L65" i="4"/>
  <c r="AC64" i="4"/>
  <c r="S64" i="5" s="1"/>
  <c r="AB64" i="4"/>
  <c r="V64" i="5" s="1"/>
  <c r="L64" i="4"/>
  <c r="AC63" i="4"/>
  <c r="S63" i="5" s="1"/>
  <c r="AB63" i="4"/>
  <c r="V63" i="5" s="1"/>
  <c r="L63" i="4"/>
  <c r="AC62" i="4"/>
  <c r="S62" i="5" s="1"/>
  <c r="AB62" i="4"/>
  <c r="V62" i="5" s="1"/>
  <c r="L62" i="4"/>
  <c r="AC61" i="4"/>
  <c r="S61" i="5" s="1"/>
  <c r="AB61" i="4"/>
  <c r="V61" i="5" s="1"/>
  <c r="L61" i="4"/>
  <c r="AC60" i="4"/>
  <c r="S60" i="5" s="1"/>
  <c r="AB60" i="4"/>
  <c r="V60" i="5" s="1"/>
  <c r="L60" i="4"/>
  <c r="AC59" i="4"/>
  <c r="S59" i="5" s="1"/>
  <c r="AB59" i="4"/>
  <c r="V59" i="5" s="1"/>
  <c r="L59" i="4"/>
  <c r="AC58" i="4"/>
  <c r="S58" i="5" s="1"/>
  <c r="AB58" i="4"/>
  <c r="V58" i="5" s="1"/>
  <c r="L58" i="4"/>
  <c r="AC57" i="4"/>
  <c r="S57" i="5" s="1"/>
  <c r="AB57" i="4"/>
  <c r="V57" i="5" s="1"/>
  <c r="L57" i="4"/>
  <c r="AC56" i="4"/>
  <c r="S56" i="5" s="1"/>
  <c r="AB56" i="4"/>
  <c r="V56" i="5" s="1"/>
  <c r="L56" i="4"/>
  <c r="AC55" i="4"/>
  <c r="S55" i="5" s="1"/>
  <c r="AB55" i="4"/>
  <c r="V55" i="5" s="1"/>
  <c r="L55" i="4"/>
  <c r="AC54" i="4"/>
  <c r="S54" i="5" s="1"/>
  <c r="AB54" i="4"/>
  <c r="V54" i="5" s="1"/>
  <c r="L54" i="4"/>
  <c r="AC53" i="4"/>
  <c r="S53" i="5" s="1"/>
  <c r="AB53" i="4"/>
  <c r="V53" i="5" s="1"/>
  <c r="L53" i="4"/>
  <c r="AC52" i="4"/>
  <c r="S52" i="5" s="1"/>
  <c r="AB52" i="4"/>
  <c r="V52" i="5" s="1"/>
  <c r="L52" i="4"/>
  <c r="AC51" i="4"/>
  <c r="S51" i="5" s="1"/>
  <c r="AB51" i="4"/>
  <c r="V51" i="5" s="1"/>
  <c r="L51" i="4"/>
  <c r="AC50" i="4"/>
  <c r="S50" i="5" s="1"/>
  <c r="AB50" i="4"/>
  <c r="V50" i="5" s="1"/>
  <c r="L50" i="4"/>
  <c r="AC49" i="4"/>
  <c r="S49" i="5" s="1"/>
  <c r="AB49" i="4"/>
  <c r="V49" i="5" s="1"/>
  <c r="L49" i="4"/>
  <c r="AC48" i="4"/>
  <c r="S48" i="5" s="1"/>
  <c r="AB48" i="4"/>
  <c r="V48" i="5" s="1"/>
  <c r="L48" i="4"/>
  <c r="AC47" i="4"/>
  <c r="S47" i="5" s="1"/>
  <c r="AB47" i="4"/>
  <c r="V47" i="5" s="1"/>
  <c r="L47" i="4"/>
  <c r="AC46" i="4"/>
  <c r="S46" i="5" s="1"/>
  <c r="AB46" i="4"/>
  <c r="V46" i="5" s="1"/>
  <c r="L46" i="4"/>
  <c r="AC45" i="4"/>
  <c r="S45" i="5" s="1"/>
  <c r="AB45" i="4"/>
  <c r="V45" i="5" s="1"/>
  <c r="L45" i="4"/>
  <c r="AC44" i="4"/>
  <c r="S44" i="5" s="1"/>
  <c r="AB44" i="4"/>
  <c r="V44" i="5" s="1"/>
  <c r="L44" i="4"/>
  <c r="AC43" i="4"/>
  <c r="S43" i="5" s="1"/>
  <c r="AB43" i="4"/>
  <c r="V43" i="5" s="1"/>
  <c r="L43" i="4"/>
  <c r="AC42" i="4"/>
  <c r="S42" i="5" s="1"/>
  <c r="AB42" i="4"/>
  <c r="V42" i="5" s="1"/>
  <c r="L42" i="4"/>
  <c r="AC41" i="4"/>
  <c r="S41" i="5" s="1"/>
  <c r="AB41" i="4"/>
  <c r="V41" i="5" s="1"/>
  <c r="L41" i="4"/>
  <c r="AC40" i="4"/>
  <c r="S40" i="5" s="1"/>
  <c r="AB40" i="4"/>
  <c r="V40" i="5" s="1"/>
  <c r="L40" i="4"/>
  <c r="AC39" i="4"/>
  <c r="S39" i="5" s="1"/>
  <c r="AB39" i="4"/>
  <c r="V39" i="5" s="1"/>
  <c r="L39" i="4"/>
  <c r="AC38" i="4"/>
  <c r="S38" i="5" s="1"/>
  <c r="AB38" i="4"/>
  <c r="V38" i="5" s="1"/>
  <c r="L38" i="4"/>
  <c r="AC37" i="4"/>
  <c r="S37" i="5" s="1"/>
  <c r="AB37" i="4"/>
  <c r="V37" i="5" s="1"/>
  <c r="L37" i="4"/>
  <c r="AC36" i="4"/>
  <c r="S36" i="5" s="1"/>
  <c r="AB36" i="4"/>
  <c r="V36" i="5" s="1"/>
  <c r="L36" i="4"/>
  <c r="AC35" i="4"/>
  <c r="S35" i="5" s="1"/>
  <c r="AB35" i="4"/>
  <c r="V35" i="5" s="1"/>
  <c r="L35" i="4"/>
  <c r="AC34" i="4"/>
  <c r="S34" i="5" s="1"/>
  <c r="AB34" i="4"/>
  <c r="V34" i="5" s="1"/>
  <c r="L34" i="4"/>
  <c r="AC33" i="4"/>
  <c r="S33" i="5" s="1"/>
  <c r="AB33" i="4"/>
  <c r="V33" i="5" s="1"/>
  <c r="L33" i="4"/>
  <c r="AC32" i="4"/>
  <c r="S32" i="5" s="1"/>
  <c r="AB32" i="4"/>
  <c r="V32" i="5" s="1"/>
  <c r="L32" i="4"/>
  <c r="AC31" i="4"/>
  <c r="S31" i="5" s="1"/>
  <c r="AB31" i="4"/>
  <c r="V31" i="5" s="1"/>
  <c r="L31" i="4"/>
  <c r="AC30" i="4"/>
  <c r="S30" i="5" s="1"/>
  <c r="AB30" i="4"/>
  <c r="V30" i="5" s="1"/>
  <c r="L30" i="4"/>
  <c r="AC29" i="4"/>
  <c r="S29" i="5" s="1"/>
  <c r="AB29" i="4"/>
  <c r="V29" i="5" s="1"/>
  <c r="L29" i="4"/>
  <c r="AC28" i="4"/>
  <c r="S28" i="5" s="1"/>
  <c r="AB28" i="4"/>
  <c r="V28" i="5" s="1"/>
  <c r="L28" i="4"/>
  <c r="AC27" i="4"/>
  <c r="S27" i="5" s="1"/>
  <c r="AB27" i="4"/>
  <c r="V27" i="5" s="1"/>
  <c r="L27" i="4"/>
  <c r="AC26" i="4"/>
  <c r="S26" i="5" s="1"/>
  <c r="AB26" i="4"/>
  <c r="V26" i="5" s="1"/>
  <c r="L26" i="4"/>
  <c r="AC25" i="4"/>
  <c r="S25" i="5" s="1"/>
  <c r="AB25" i="4"/>
  <c r="V25" i="5" s="1"/>
  <c r="L25" i="4"/>
  <c r="AC24" i="4"/>
  <c r="S24" i="5" s="1"/>
  <c r="AB24" i="4"/>
  <c r="V24" i="5" s="1"/>
  <c r="L24" i="4"/>
  <c r="AC23" i="4"/>
  <c r="S23" i="5" s="1"/>
  <c r="AB23" i="4"/>
  <c r="V23" i="5" s="1"/>
  <c r="L23" i="4"/>
  <c r="AC22" i="4"/>
  <c r="S22" i="5" s="1"/>
  <c r="AB22" i="4"/>
  <c r="V22" i="5" s="1"/>
  <c r="L22" i="4"/>
  <c r="AC21" i="4"/>
  <c r="S21" i="5" s="1"/>
  <c r="AB21" i="4"/>
  <c r="V21" i="5" s="1"/>
  <c r="L21" i="4"/>
  <c r="AC20" i="4"/>
  <c r="S20" i="5" s="1"/>
  <c r="AB20" i="4"/>
  <c r="V20" i="5" s="1"/>
  <c r="L20" i="4"/>
  <c r="AC19" i="4"/>
  <c r="S19" i="5" s="1"/>
  <c r="AB19" i="4"/>
  <c r="V19" i="5" s="1"/>
  <c r="L19" i="4"/>
  <c r="AC18" i="4"/>
  <c r="S18" i="5" s="1"/>
  <c r="AB18" i="4"/>
  <c r="V18" i="5" s="1"/>
  <c r="L18" i="4"/>
  <c r="AC17" i="4"/>
  <c r="S17" i="5" s="1"/>
  <c r="AB17" i="4"/>
  <c r="V17" i="5" s="1"/>
  <c r="L17" i="4"/>
  <c r="AC16" i="4"/>
  <c r="S16" i="5" s="1"/>
  <c r="AB16" i="4"/>
  <c r="V16" i="5" s="1"/>
  <c r="L16" i="4"/>
  <c r="AC15" i="4"/>
  <c r="S15" i="5" s="1"/>
  <c r="AB15" i="4"/>
  <c r="V15" i="5" s="1"/>
  <c r="L15" i="4"/>
  <c r="AC14" i="4"/>
  <c r="S14" i="5" s="1"/>
  <c r="AB14" i="4"/>
  <c r="V14" i="5" s="1"/>
  <c r="L14" i="4"/>
  <c r="AC13" i="4"/>
  <c r="S13" i="5" s="1"/>
  <c r="AB13" i="4"/>
  <c r="V13" i="5" s="1"/>
  <c r="L13" i="4"/>
  <c r="AC12" i="4"/>
  <c r="S12" i="5" s="1"/>
  <c r="AB12" i="4"/>
  <c r="V12" i="5" s="1"/>
  <c r="L12" i="4"/>
  <c r="AC11" i="4"/>
  <c r="S11" i="5" s="1"/>
  <c r="AB11" i="4"/>
  <c r="V11" i="5" s="1"/>
  <c r="L11" i="4"/>
  <c r="AC10" i="4"/>
  <c r="S10" i="5" s="1"/>
  <c r="AB10" i="4"/>
  <c r="V10" i="5" s="1"/>
  <c r="L10" i="4"/>
  <c r="AC9" i="4"/>
  <c r="S9" i="5" s="1"/>
  <c r="AB9" i="4"/>
  <c r="V9" i="5" s="1"/>
  <c r="L9" i="4"/>
  <c r="AC8" i="4"/>
  <c r="S8" i="5" s="1"/>
  <c r="AB8" i="4"/>
  <c r="V8" i="5" s="1"/>
  <c r="L8" i="4"/>
  <c r="AC7" i="4"/>
  <c r="S7" i="5" s="1"/>
  <c r="AB7" i="4"/>
  <c r="V7" i="5" s="1"/>
  <c r="L7" i="4"/>
  <c r="AC6" i="4"/>
  <c r="J3" i="6" s="1"/>
  <c r="AB6" i="4"/>
  <c r="V6" i="5" s="1"/>
  <c r="L6" i="4"/>
  <c r="U2" i="4"/>
  <c r="T2" i="4"/>
  <c r="E19" i="2"/>
  <c r="E17" i="2"/>
  <c r="E16" i="2"/>
  <c r="E15" i="2"/>
  <c r="E18" i="2" l="1"/>
  <c r="S6" i="5"/>
</calcChain>
</file>

<file path=xl/sharedStrings.xml><?xml version="1.0" encoding="utf-8"?>
<sst xmlns="http://schemas.openxmlformats.org/spreadsheetml/2006/main" count="295" uniqueCount="195">
  <si>
    <t>How to use this template</t>
  </si>
  <si>
    <t>1) SETUP: Update Event Name, Event Date, Timeline Start (must be a Monday), and Weeks Shown.</t>
  </si>
  <si>
    <t>2) PLAN: Enter tasks, vendors, contract status, and payment deadlines. Blue text cells are meant to be edited.</t>
  </si>
  <si>
    <t>3) Use dropdowns for Phase / Vendor Category / Team / Status / Priority / Risk / Contract / Payment.</t>
  </si>
  <si>
    <t>4) GANTT updates automatically. It highlights: Event Week (yellow), Today’s Week (light blue), and Overdue tasks (light red).</t>
  </si>
  <si>
    <t>5) DASHBOARD provides readiness and budget snapshots for stakeholders.</t>
  </si>
  <si>
    <t>Extend it: Add more tasks by copying the PLAN row formulas down and copying the GANTT row down.</t>
  </si>
  <si>
    <t>Event Planning Gantt (Vendors + Deadlines) — PRO</t>
  </si>
  <si>
    <t>Project Setup</t>
  </si>
  <si>
    <t>Legend</t>
  </si>
  <si>
    <t>Campaign / Event Name</t>
  </si>
  <si>
    <t>Spring Product Showcase</t>
  </si>
  <si>
    <t>Planned</t>
  </si>
  <si>
    <t>Event Date</t>
  </si>
  <si>
    <t>Completed</t>
  </si>
  <si>
    <t>Timeline Start (Monday)</t>
  </si>
  <si>
    <t>Blocked</t>
  </si>
  <si>
    <t>Weeks Shown</t>
  </si>
  <si>
    <t>Baseline</t>
  </si>
  <si>
    <t>Currency</t>
  </si>
  <si>
    <t>USD</t>
  </si>
  <si>
    <t>Event Week</t>
  </si>
  <si>
    <t>Total Budget</t>
  </si>
  <si>
    <t>Overdue</t>
  </si>
  <si>
    <t>Venue</t>
  </si>
  <si>
    <t>TBD</t>
  </si>
  <si>
    <t>Today Week</t>
  </si>
  <si>
    <t>City</t>
  </si>
  <si>
    <t>Owner</t>
  </si>
  <si>
    <t>Quick KPIs</t>
  </si>
  <si>
    <t>Overall % Complete</t>
  </si>
  <si>
    <t>Tasks Complete</t>
  </si>
  <si>
    <t>Tasks Blocked</t>
  </si>
  <si>
    <t>Overdue Tasks</t>
  </si>
  <si>
    <t>Budget Remaining</t>
  </si>
  <si>
    <t>Dropdown Lists (edit to customize)</t>
  </si>
  <si>
    <t>Statuses</t>
  </si>
  <si>
    <t>Not Started</t>
  </si>
  <si>
    <t>In Progress</t>
  </si>
  <si>
    <t>Waiting on Vendor</t>
  </si>
  <si>
    <t>On Hold</t>
  </si>
  <si>
    <t>Complete</t>
  </si>
  <si>
    <t>Cancelled</t>
  </si>
  <si>
    <t>Phases</t>
  </si>
  <si>
    <t>Concept &amp; Scope</t>
  </si>
  <si>
    <t>Venue &amp; Permits</t>
  </si>
  <si>
    <t>Vendors &amp; Contracts</t>
  </si>
  <si>
    <t>Creative &amp; Collateral</t>
  </si>
  <si>
    <t>Marketing &amp; Ticketing</t>
  </si>
  <si>
    <t>Production Planning</t>
  </si>
  <si>
    <t>Week-Of Execution</t>
  </si>
  <si>
    <t>Post-Event Wrap</t>
  </si>
  <si>
    <t>Vendor Categories</t>
  </si>
  <si>
    <t>Catering</t>
  </si>
  <si>
    <t>Bar/Beverage</t>
  </si>
  <si>
    <t>AV/Lighting</t>
  </si>
  <si>
    <t>Decor/Floral</t>
  </si>
  <si>
    <t>Photography/Video</t>
  </si>
  <si>
    <t>Entertainment</t>
  </si>
  <si>
    <t>Rentals</t>
  </si>
  <si>
    <t>Security</t>
  </si>
  <si>
    <t>Staffing</t>
  </si>
  <si>
    <t>Transportation</t>
  </si>
  <si>
    <t>Ticketing/Registration</t>
  </si>
  <si>
    <t>Marketing/PR</t>
  </si>
  <si>
    <t>Printing/Signage</t>
  </si>
  <si>
    <t>Insurance</t>
  </si>
  <si>
    <t>Permits</t>
  </si>
  <si>
    <t>Misc</t>
  </si>
  <si>
    <t>Teams</t>
  </si>
  <si>
    <t>Event Lead</t>
  </si>
  <si>
    <t>Operations</t>
  </si>
  <si>
    <t>Creative</t>
  </si>
  <si>
    <t>Marketing</t>
  </si>
  <si>
    <t>Finance</t>
  </si>
  <si>
    <t>Vendor Mgmt</t>
  </si>
  <si>
    <t>Production</t>
  </si>
  <si>
    <t>Onsite</t>
  </si>
  <si>
    <t>Priorities</t>
  </si>
  <si>
    <t>High</t>
  </si>
  <si>
    <t>Medium</t>
  </si>
  <si>
    <t>Low</t>
  </si>
  <si>
    <t>Risks</t>
  </si>
  <si>
    <t>Contract Status</t>
  </si>
  <si>
    <t>In Review</t>
  </si>
  <si>
    <t>Signed</t>
  </si>
  <si>
    <t>N/A</t>
  </si>
  <si>
    <t>Payment Status</t>
  </si>
  <si>
    <t>Deposit Paid</t>
  </si>
  <si>
    <t>Partially Paid</t>
  </si>
  <si>
    <t>Paid in Full</t>
  </si>
  <si>
    <t>PLAN — Vendors, Contracts, Payments &amp; Deadlines (edit blue cells)</t>
  </si>
  <si>
    <t>Actual Cost</t>
  </si>
  <si>
    <t>ID</t>
  </si>
  <si>
    <t>Phase</t>
  </si>
  <si>
    <t>Vendor Category</t>
  </si>
  <si>
    <t>Vendor Name</t>
  </si>
  <si>
    <t>Task / Deliverable</t>
  </si>
  <si>
    <t>Team</t>
  </si>
  <si>
    <t>Baseline Start</t>
  </si>
  <si>
    <t>Baseline End</t>
  </si>
  <si>
    <t>Start</t>
  </si>
  <si>
    <t>End</t>
  </si>
  <si>
    <t>Duration (days)</t>
  </si>
  <si>
    <t>% Complete</t>
  </si>
  <si>
    <t>Status</t>
  </si>
  <si>
    <t>Priority</t>
  </si>
  <si>
    <t>Risk</t>
  </si>
  <si>
    <t>Dependency IDs</t>
  </si>
  <si>
    <t>Task Budget</t>
  </si>
  <si>
    <t>Deposit Due</t>
  </si>
  <si>
    <t>Deposit Amount</t>
  </si>
  <si>
    <t>Final Payment Due</t>
  </si>
  <si>
    <t>Final Amount</t>
  </si>
  <si>
    <t>Notes</t>
  </si>
  <si>
    <t>Link</t>
  </si>
  <si>
    <t>Complete Thru Date</t>
  </si>
  <si>
    <t>Overdue?</t>
  </si>
  <si>
    <t>Confirm event goals, audience, and budget</t>
  </si>
  <si>
    <t>Shortlist venues + site visits</t>
  </si>
  <si>
    <t>1</t>
  </si>
  <si>
    <t>Catering RFP + tasting</t>
  </si>
  <si>
    <t>2</t>
  </si>
  <si>
    <t>Launch landing page + registration flow</t>
  </si>
  <si>
    <t>Final AV run-of-show + tech rehearsal</t>
  </si>
  <si>
    <t>Thank-you emails + post-event survey</t>
  </si>
  <si>
    <t>GANTT — Weekly Timeline (pre-event → post-event)</t>
  </si>
  <si>
    <t>Vendor</t>
  </si>
  <si>
    <t>%</t>
  </si>
  <si>
    <t>Contract</t>
  </si>
  <si>
    <t>Final Pay Due</t>
  </si>
  <si>
    <t>Budget</t>
  </si>
  <si>
    <t>Actual</t>
  </si>
  <si>
    <t>Complete Thru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</si>
  <si>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</si>
  <si>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</si>
  <si>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</si>
  <si>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</si>
  <si>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</si>
  <si>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</si>
  <si>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</si>
  <si>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</si>
  <si>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</si>
  <si>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</si>
  <si>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</si>
  <si>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</si>
  <si>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</si>
  <si>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WK 14</t>
  </si>
  <si>
    <t>WK 15</t>
  </si>
  <si>
    <t>WK 16</t>
  </si>
  <si>
    <t>WK 17</t>
  </si>
  <si>
    <t>WK 18</t>
  </si>
  <si>
    <t>WK 19</t>
  </si>
  <si>
    <t>WK 20</t>
  </si>
  <si>
    <t>WK 21</t>
  </si>
  <si>
    <t>WK 22</t>
  </si>
  <si>
    <t>WK 23</t>
  </si>
  <si>
    <t>WK 24</t>
  </si>
  <si>
    <t>WK 25</t>
  </si>
  <si>
    <t>WK 26</t>
  </si>
  <si>
    <t>WK 27</t>
  </si>
  <si>
    <t>WK 28</t>
  </si>
  <si>
    <t>WK 29</t>
  </si>
  <si>
    <t>WK 30</t>
  </si>
  <si>
    <t>WK 31</t>
  </si>
  <si>
    <t>WK 32</t>
  </si>
  <si>
    <t>WK 33</t>
  </si>
  <si>
    <t>WK 34</t>
  </si>
  <si>
    <t>WK 35</t>
  </si>
  <si>
    <t>WK 36</t>
  </si>
  <si>
    <t>WK 37</t>
  </si>
  <si>
    <t>WK 38</t>
  </si>
  <si>
    <t>WK 39</t>
  </si>
  <si>
    <t>WK 40</t>
  </si>
  <si>
    <t>WK 41</t>
  </si>
  <si>
    <t>WK 42</t>
  </si>
  <si>
    <t>WK 43</t>
  </si>
  <si>
    <t>WK 44</t>
  </si>
  <si>
    <t>WK 45</t>
  </si>
  <si>
    <t>WK 46</t>
  </si>
  <si>
    <t>WK 47</t>
  </si>
  <si>
    <t>WK 48</t>
  </si>
  <si>
    <t>WK 49</t>
  </si>
  <si>
    <t>WK 50</t>
  </si>
  <si>
    <t>WK 51</t>
  </si>
  <si>
    <t>WK 52</t>
  </si>
  <si>
    <t>Dashboard — Event Readiness, Vendor Status &amp; Budget</t>
  </si>
  <si>
    <t>Tasks Remaining</t>
  </si>
  <si>
    <t>Blocked Tasks</t>
  </si>
  <si>
    <t>Actual Spend</t>
  </si>
  <si>
    <t>Status Breakdown</t>
  </si>
  <si>
    <t>Count</t>
  </si>
  <si>
    <t>Metric</t>
  </si>
  <si>
    <t>Amount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</si>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</sst>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mmm\ d\,\ yyyy"/>
    <numFmt numFmtId="166" formatCode="&quot;$&quot;#,##0"/>
    <numFmt numFmtId="167" formatCode="0.0%"/>
    <numFmt numFmtId="168" formatCode="mmm\ d"/>
  </numFmts>
  <fonts count="20" x14ac:knownFonts="1">
    <font>
      <sz val="11"/>
      <color theme="1"/>
      <name val="Calibri"/>
      <family val="2"/>
      <scheme val="minor"/>
    </font>
    <font>
      <b/>
      <sz val="14"/>
      <color rgb="FF0B1F3A"/>
      <name val="Calibri"/>
    </font>
    <font>
      <b/>
      <sz val="10"/>
      <color rgb="FF0B1F3A"/>
      <name val="Calibri"/>
    </font>
    <font>
      <sz val="10"/>
      <color rgb="FF111827"/>
      <name val="Calibri"/>
    </font>
    <font>
      <b/>
      <sz val="18"/>
      <color rgb="FFFFFFFF"/>
      <name val="Calibri"/>
    </font>
    <font>
      <b/>
      <sz val="13"/>
      <color rgb="FF0B1F3A"/>
      <name val="Calibri"/>
    </font>
    <font>
      <sz val="11"/>
      <color rgb="FF1F77B4"/>
      <name val="Calibri"/>
    </font>
    <font>
      <b/>
      <sz val="10"/>
      <color rgb="FF6B7280"/>
      <name val="Calibri"/>
    </font>
    <font>
      <b/>
      <sz val="12"/>
      <color rgb="FF0B1F3A"/>
      <name val="Calibri"/>
    </font>
    <font>
      <b/>
      <sz val="14"/>
      <color rgb="FFFFFFFF"/>
      <name val="Calibri"/>
    </font>
    <font>
      <b/>
      <sz val="10"/>
      <color rgb="FFFFFFFF"/>
      <name val="Calibri"/>
    </font>
    <font>
      <b/>
      <sz val="11"/>
      <color rgb="FF0B1F3A"/>
      <name val="Calibri"/>
    </font>
    <font>
      <sz val="10"/>
      <color rgb="FF1F77B4"/>
      <name val="Calibri"/>
    </font>
    <font>
      <sz val="10"/>
      <color rgb="FF6B7280"/>
      <name val="Calibri"/>
    </font>
    <font>
      <b/>
      <sz val="16"/>
      <color rgb="FFFFFFFF"/>
      <name val="Calibri"/>
    </font>
    <font>
      <b/>
      <sz val="9"/>
      <color rgb="FFFFFFFF"/>
      <name val="Calibri"/>
    </font>
    <font>
      <b/>
      <sz val="9"/>
      <color rgb="FF0B1F3A"/>
      <name val="Calibri"/>
    </font>
    <font>
      <b/>
      <sz val="10"/>
      <color rgb="FFD32F2F"/>
      <name val="Calibri"/>
    </font>
    <font>
      <b/>
      <sz val="20"/>
      <color rgb="FF0B1F3A"/>
      <name val="Calibri"/>
    </font>
    <font>
      <b/>
      <sz val="16"/>
      <color rgb="FF0B1F3A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E5E7EB"/>
      </patternFill>
    </fill>
    <fill>
      <patternFill patternType="solid">
        <fgColor rgb="FF0B1F3A"/>
      </patternFill>
    </fill>
    <fill>
      <patternFill patternType="solid">
        <fgColor rgb="FFF3F4F6"/>
      </patternFill>
    </fill>
    <fill>
      <patternFill patternType="solid">
        <fgColor rgb="FFFFF7CC"/>
      </patternFill>
    </fill>
    <fill>
      <patternFill patternType="solid">
        <fgColor rgb="FF1F77B4"/>
      </patternFill>
    </fill>
    <fill>
      <patternFill patternType="solid">
        <fgColor rgb="FF2E7D32"/>
      </patternFill>
    </fill>
    <fill>
      <patternFill patternType="solid">
        <fgColor rgb="FFD32F2F"/>
      </patternFill>
    </fill>
    <fill>
      <patternFill patternType="solid">
        <fgColor rgb="FFC7CEDB"/>
      </patternFill>
    </fill>
    <fill>
      <patternFill patternType="solid">
        <fgColor rgb="FFFECACA"/>
      </patternFill>
    </fill>
    <fill>
      <patternFill patternType="solid">
        <fgColor rgb="FFBBDEFB"/>
      </patternFill>
    </fill>
    <fill>
      <patternFill patternType="solid">
        <fgColor rgb="FF0F766E"/>
      </patternFill>
    </fill>
    <fill>
      <patternFill patternType="solid">
        <fgColor rgb="FF6D28D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9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165" fontId="6" fillId="5" borderId="1" xfId="0" applyNumberFormat="1" applyFont="1" applyFill="1" applyBorder="1" applyAlignment="1">
      <alignment horizontal="left" vertical="center" wrapText="1"/>
    </xf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5" borderId="1" xfId="0" applyFill="1" applyBorder="1"/>
    <xf numFmtId="166" fontId="6" fillId="5" borderId="1" xfId="0" applyNumberFormat="1" applyFont="1" applyFill="1" applyBorder="1" applyAlignment="1">
      <alignment horizontal="left" vertical="center" wrapText="1"/>
    </xf>
    <xf numFmtId="0" fontId="0" fillId="10" borderId="1" xfId="0" applyFill="1" applyBorder="1"/>
    <xf numFmtId="0" fontId="0" fillId="11" borderId="1" xfId="0" applyFill="1" applyBorder="1"/>
    <xf numFmtId="0" fontId="7" fillId="0" borderId="0" xfId="0" applyFont="1"/>
    <xf numFmtId="167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166" fontId="11" fillId="0" borderId="0" xfId="0" applyNumberFormat="1" applyFont="1"/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8" fontId="1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2" borderId="1" xfId="0" applyFont="1" applyFill="1" applyBorder="1"/>
    <xf numFmtId="0" fontId="3" fillId="0" borderId="1" xfId="0" applyFont="1" applyBorder="1"/>
    <xf numFmtId="166" fontId="3" fillId="0" borderId="1" xfId="0" applyNumberFormat="1" applyFont="1" applyBorder="1"/>
    <xf numFmtId="0" fontId="4" fillId="3" borderId="0" xfId="0" applyFont="1" applyFill="1" applyAlignment="1">
      <alignment horizontal="left" vertical="center"/>
    </xf>
    <xf numFmtId="0" fontId="0" fillId="0" borderId="0" xfId="0"/>
    <xf numFmtId="0" fontId="9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7" fillId="2" borderId="1" xfId="0" applyFont="1" applyFill="1" applyBorder="1"/>
    <xf numFmtId="0" fontId="0" fillId="2" borderId="1" xfId="0" applyFill="1" applyBorder="1"/>
    <xf numFmtId="1" fontId="18" fillId="0" borderId="1" xfId="0" applyNumberFormat="1" applyFont="1" applyBorder="1" applyAlignment="1">
      <alignment horizontal="left" vertical="center"/>
    </xf>
    <xf numFmtId="0" fontId="0" fillId="0" borderId="1" xfId="0" applyBorder="1"/>
    <xf numFmtId="166" fontId="18" fillId="0" borderId="1" xfId="0" applyNumberFormat="1" applyFont="1" applyBorder="1" applyAlignment="1">
      <alignment horizontal="left" vertical="center"/>
    </xf>
    <xf numFmtId="167" fontId="18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Tasks by Status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DASHBOARD!$B$12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DASHBOARD!$A$13:$A$19</c:f>
              <c:strCache>
                <c:ptCount val="7"/>
                <c:pt idx="0">
                  <c:v>Not Started</c:v>
                </c:pt>
                <c:pt idx="1">
                  <c:v>In Progress</c:v>
                </c:pt>
                <c:pt idx="2">
                  <c:v>Waiting on Vendor</c:v>
                </c:pt>
                <c:pt idx="3">
                  <c:v>Blocked</c:v>
                </c:pt>
                <c:pt idx="4">
                  <c:v>On Hold</c:v>
                </c:pt>
                <c:pt idx="5">
                  <c:v>Complete</c:v>
                </c:pt>
                <c:pt idx="6">
                  <c:v>Cancelled</c:v>
                </c:pt>
              </c:strCache>
            </c:strRef>
          </c:cat>
          <c:val>
            <c:numRef>
              <c:f>DASHBOARD!$B$13:$B$19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63275136"/>
        <c:axId val="163276672"/>
      </c:barChart>
      <c:catAx>
        <c:axId val="163275136"/>
        <c:scaling>
          <c:orientation val="minMax"/>
        </c:scaling>
        <c:delete val="1"/>
        <c:axPos val="b"/>
        <c:majorTickMark val="none"/>
        <c:minorTickMark val="none"/>
        <c:tickLblPos val="nextTo"/>
        <c:crossAx val="163276672"/>
        <c:crosses val="autoZero"/>
        <c:auto val="1"/>
        <c:lblAlgn val="ctr"/>
        <c:lblOffset val="100"/>
        <c:noMultiLvlLbl val="1"/>
      </c:catAx>
      <c:valAx>
        <c:axId val="163276672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Count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63275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Budget Split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DASHBOARD!$B$23</c:f>
              <c:strCache>
                <c:ptCount val="1"/>
                <c:pt idx="0">
                  <c:v>Amount</c:v>
                </c:pt>
              </c:strCache>
            </c:strRef>
          </c:tx>
          <c:spPr>
            <a:ln>
              <a:prstDash val="solid"/>
            </a:ln>
          </c:spPr>
          <c:dLbls>
            <c:showLegendKey val="1"/>
            <c:showVal val="1"/>
            <c:showCatName val="1"/>
            <c:showSerName val="1"/>
            <c:showPercent val="1"/>
            <c:showBubbleSize val="1"/>
            <c:showLeaderLines val="1"/>
          </c:dLbls>
          <c:cat>
            <c:strRef>
              <c:f>DASHBOARD!$A$24:$A$26</c:f>
              <c:strCache>
                <c:ptCount val="3"/>
                <c:pt idx="0">
                  <c:v>Total Budget</c:v>
                </c:pt>
                <c:pt idx="1">
                  <c:v>Actual Spend</c:v>
                </c:pt>
                <c:pt idx="2">
                  <c:v>Remaining</c:v>
                </c:pt>
              </c:strCache>
            </c:strRef>
          </c:cat>
          <c:val>
            <c:numRef>
              <c:f>DASHBOARD!$B$24:$B$26</c:f>
              <c:numCache>
                <c:formatCode>"$"#,##0</c:formatCode>
                <c:ptCount val="3"/>
                <c:pt idx="0">
                  <c:v>34800</c:v>
                </c:pt>
                <c:pt idx="1">
                  <c:v>0</c:v>
                </c:pt>
                <c:pt idx="2">
                  <c:v>34800</c:v>
                </c:pt>
              </c:numCache>
            </c:numRef>
          </c:val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5400000" cy="270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21</xdr:row>
      <xdr:rowOff>0</xdr:rowOff>
    </xdr:from>
    <xdr:ext cx="5400000" cy="27000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A34" sqref="A34"/>
    </sheetView>
  </sheetViews>
  <sheetFormatPr defaultRowHeight="15" x14ac:dyDescent="0.25"/>
  <cols>
    <col min="1" max="1" width="110" customWidth="1"/>
  </cols>
  <sheetData>
    <row r="1" spans="1:1" ht="21" x14ac:dyDescent="0.35">
      <c r="A1" s="1" t="s">
        <v>0</v>
      </c>
    </row>
    <row r="3" spans="1:1" x14ac:dyDescent="0.25">
      <c r="A3" s="2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 t="s">
        <v>4</v>
      </c>
    </row>
    <row r="7" spans="1:1" x14ac:dyDescent="0.25">
      <c r="A7" s="2" t="s">
        <v>5</v>
      </c>
    </row>
    <row r="8" spans="1:1" x14ac:dyDescent="0.25">
      <c r="A8" s="2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sqref="A1:N1"/>
    </sheetView>
  </sheetViews>
  <sheetFormatPr defaultRowHeight="15" x14ac:dyDescent="0.25"/>
  <cols>
    <col min="1" max="1" width="34" customWidth="1"/>
    <col min="2" max="2" width="24" customWidth="1"/>
    <col min="3" max="3" width="2" customWidth="1"/>
    <col min="4" max="5" width="18" customWidth="1"/>
    <col min="6" max="6" width="2" customWidth="1"/>
  </cols>
  <sheetData>
    <row r="1" spans="1:14" ht="33.950000000000003" customHeight="1" x14ac:dyDescent="0.25">
      <c r="A1" s="46" t="s">
        <v>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3" spans="1:14" ht="17.25" x14ac:dyDescent="0.3">
      <c r="A3" s="3" t="s">
        <v>8</v>
      </c>
      <c r="D3" s="3" t="s">
        <v>9</v>
      </c>
    </row>
    <row r="5" spans="1:14" x14ac:dyDescent="0.25">
      <c r="A5" s="4" t="s">
        <v>10</v>
      </c>
      <c r="B5" s="5" t="s">
        <v>11</v>
      </c>
      <c r="D5" s="6"/>
      <c r="E5" s="2" t="s">
        <v>12</v>
      </c>
    </row>
    <row r="6" spans="1:14" x14ac:dyDescent="0.25">
      <c r="A6" s="4" t="s">
        <v>13</v>
      </c>
      <c r="B6" s="7">
        <v>46135</v>
      </c>
      <c r="D6" s="8"/>
      <c r="E6" s="2" t="s">
        <v>14</v>
      </c>
    </row>
    <row r="7" spans="1:14" x14ac:dyDescent="0.25">
      <c r="A7" s="4" t="s">
        <v>15</v>
      </c>
      <c r="B7" s="7">
        <v>46055</v>
      </c>
      <c r="D7" s="9"/>
      <c r="E7" s="2" t="s">
        <v>16</v>
      </c>
    </row>
    <row r="8" spans="1:14" x14ac:dyDescent="0.25">
      <c r="A8" s="4" t="s">
        <v>17</v>
      </c>
      <c r="B8" s="5">
        <v>20</v>
      </c>
      <c r="D8" s="10"/>
      <c r="E8" s="2" t="s">
        <v>18</v>
      </c>
    </row>
    <row r="9" spans="1:14" x14ac:dyDescent="0.25">
      <c r="A9" s="4" t="s">
        <v>19</v>
      </c>
      <c r="B9" s="5" t="s">
        <v>20</v>
      </c>
      <c r="D9" s="11"/>
      <c r="E9" s="2" t="s">
        <v>21</v>
      </c>
    </row>
    <row r="10" spans="1:14" x14ac:dyDescent="0.25">
      <c r="A10" s="4" t="s">
        <v>22</v>
      </c>
      <c r="B10" s="12">
        <v>75000</v>
      </c>
      <c r="D10" s="13"/>
      <c r="E10" s="2" t="s">
        <v>23</v>
      </c>
    </row>
    <row r="11" spans="1:14" x14ac:dyDescent="0.25">
      <c r="A11" s="4" t="s">
        <v>24</v>
      </c>
      <c r="B11" s="5" t="s">
        <v>25</v>
      </c>
      <c r="D11" s="14"/>
      <c r="E11" s="2" t="s">
        <v>26</v>
      </c>
    </row>
    <row r="12" spans="1:14" x14ac:dyDescent="0.25">
      <c r="A12" s="4" t="s">
        <v>27</v>
      </c>
      <c r="B12" s="5" t="s">
        <v>25</v>
      </c>
    </row>
    <row r="13" spans="1:14" ht="17.25" x14ac:dyDescent="0.3">
      <c r="A13" s="4" t="s">
        <v>28</v>
      </c>
      <c r="B13" s="5" t="s">
        <v>25</v>
      </c>
      <c r="D13" s="3" t="s">
        <v>29</v>
      </c>
    </row>
    <row r="15" spans="1:14" ht="15.75" x14ac:dyDescent="0.25">
      <c r="D15" s="15" t="s">
        <v>30</v>
      </c>
      <c r="E15" s="16">
        <f>IFERROR(AVERAGE(PLAN!M6:M255),0)</f>
        <v>3.3333333333333333E-2</v>
      </c>
    </row>
    <row r="16" spans="1:14" ht="15.75" x14ac:dyDescent="0.25">
      <c r="D16" s="15" t="s">
        <v>31</v>
      </c>
      <c r="E16" s="17">
        <f>COUNTIF(PLAN!N6:N255,"Complete")</f>
        <v>0</v>
      </c>
    </row>
    <row r="17" spans="4:5" ht="15.75" x14ac:dyDescent="0.25">
      <c r="D17" s="15" t="s">
        <v>32</v>
      </c>
      <c r="E17" s="17">
        <f>COUNTIF(PLAN!N6:N255,"Blocked")</f>
        <v>0</v>
      </c>
    </row>
    <row r="18" spans="4:5" ht="15.75" x14ac:dyDescent="0.25">
      <c r="D18" s="15" t="s">
        <v>33</v>
      </c>
      <c r="E18" s="17">
        <f ca="1">COUNTIF(PLAN!AC6:AC255,"YES")</f>
        <v>0</v>
      </c>
    </row>
    <row r="19" spans="4:5" ht="15.75" x14ac:dyDescent="0.25">
      <c r="D19" s="15" t="s">
        <v>34</v>
      </c>
      <c r="E19" s="18">
        <f>IFERROR(SUM(PLAN!T6:T255)-SUM(PLAN!U6:U255),0)</f>
        <v>34800</v>
      </c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2"/>
  <sheetViews>
    <sheetView showGridLines="0" workbookViewId="0">
      <selection activeCell="C44" sqref="C44"/>
    </sheetView>
  </sheetViews>
  <sheetFormatPr defaultRowHeight="15" x14ac:dyDescent="0.25"/>
  <cols>
    <col min="1" max="1" width="30" customWidth="1"/>
  </cols>
  <sheetData>
    <row r="1" spans="1:1" ht="37.5" x14ac:dyDescent="0.25">
      <c r="A1" s="19" t="s">
        <v>35</v>
      </c>
    </row>
    <row r="3" spans="1:1" x14ac:dyDescent="0.25">
      <c r="A3" s="20" t="s">
        <v>36</v>
      </c>
    </row>
    <row r="4" spans="1:1" x14ac:dyDescent="0.25">
      <c r="A4" s="21" t="s">
        <v>37</v>
      </c>
    </row>
    <row r="5" spans="1:1" x14ac:dyDescent="0.25">
      <c r="A5" s="21" t="s">
        <v>38</v>
      </c>
    </row>
    <row r="6" spans="1:1" x14ac:dyDescent="0.25">
      <c r="A6" s="21" t="s">
        <v>39</v>
      </c>
    </row>
    <row r="7" spans="1:1" x14ac:dyDescent="0.25">
      <c r="A7" s="21" t="s">
        <v>16</v>
      </c>
    </row>
    <row r="8" spans="1:1" x14ac:dyDescent="0.25">
      <c r="A8" s="21" t="s">
        <v>40</v>
      </c>
    </row>
    <row r="9" spans="1:1" x14ac:dyDescent="0.25">
      <c r="A9" s="21" t="s">
        <v>41</v>
      </c>
    </row>
    <row r="10" spans="1:1" x14ac:dyDescent="0.25">
      <c r="A10" s="21" t="s">
        <v>42</v>
      </c>
    </row>
    <row r="12" spans="1:1" x14ac:dyDescent="0.25">
      <c r="A12" s="20" t="s">
        <v>43</v>
      </c>
    </row>
    <row r="13" spans="1:1" x14ac:dyDescent="0.25">
      <c r="A13" s="21" t="s">
        <v>44</v>
      </c>
    </row>
    <row r="14" spans="1:1" x14ac:dyDescent="0.25">
      <c r="A14" s="21" t="s">
        <v>45</v>
      </c>
    </row>
    <row r="15" spans="1:1" x14ac:dyDescent="0.25">
      <c r="A15" s="21" t="s">
        <v>46</v>
      </c>
    </row>
    <row r="16" spans="1:1" x14ac:dyDescent="0.25">
      <c r="A16" s="21" t="s">
        <v>47</v>
      </c>
    </row>
    <row r="17" spans="1:1" x14ac:dyDescent="0.25">
      <c r="A17" s="21" t="s">
        <v>48</v>
      </c>
    </row>
    <row r="18" spans="1:1" x14ac:dyDescent="0.25">
      <c r="A18" s="21" t="s">
        <v>49</v>
      </c>
    </row>
    <row r="19" spans="1:1" x14ac:dyDescent="0.25">
      <c r="A19" s="21" t="s">
        <v>50</v>
      </c>
    </row>
    <row r="20" spans="1:1" x14ac:dyDescent="0.25">
      <c r="A20" s="21" t="s">
        <v>51</v>
      </c>
    </row>
    <row r="22" spans="1:1" x14ac:dyDescent="0.25">
      <c r="A22" s="20" t="s">
        <v>52</v>
      </c>
    </row>
    <row r="23" spans="1:1" x14ac:dyDescent="0.25">
      <c r="A23" s="21" t="s">
        <v>24</v>
      </c>
    </row>
    <row r="24" spans="1:1" x14ac:dyDescent="0.25">
      <c r="A24" s="21" t="s">
        <v>53</v>
      </c>
    </row>
    <row r="25" spans="1:1" x14ac:dyDescent="0.25">
      <c r="A25" s="21" t="s">
        <v>54</v>
      </c>
    </row>
    <row r="26" spans="1:1" x14ac:dyDescent="0.25">
      <c r="A26" s="21" t="s">
        <v>55</v>
      </c>
    </row>
    <row r="27" spans="1:1" x14ac:dyDescent="0.25">
      <c r="A27" s="21" t="s">
        <v>56</v>
      </c>
    </row>
    <row r="28" spans="1:1" x14ac:dyDescent="0.25">
      <c r="A28" s="21" t="s">
        <v>57</v>
      </c>
    </row>
    <row r="29" spans="1:1" x14ac:dyDescent="0.25">
      <c r="A29" s="21" t="s">
        <v>58</v>
      </c>
    </row>
    <row r="30" spans="1:1" x14ac:dyDescent="0.25">
      <c r="A30" s="21" t="s">
        <v>59</v>
      </c>
    </row>
    <row r="31" spans="1:1" x14ac:dyDescent="0.25">
      <c r="A31" s="21" t="s">
        <v>60</v>
      </c>
    </row>
    <row r="32" spans="1:1" x14ac:dyDescent="0.25">
      <c r="A32" s="21" t="s">
        <v>61</v>
      </c>
    </row>
    <row r="33" spans="1:1" x14ac:dyDescent="0.25">
      <c r="A33" s="21" t="s">
        <v>62</v>
      </c>
    </row>
    <row r="34" spans="1:1" x14ac:dyDescent="0.25">
      <c r="A34" s="21" t="s">
        <v>63</v>
      </c>
    </row>
    <row r="35" spans="1:1" x14ac:dyDescent="0.25">
      <c r="A35" s="21" t="s">
        <v>64</v>
      </c>
    </row>
    <row r="36" spans="1:1" x14ac:dyDescent="0.25">
      <c r="A36" s="21" t="s">
        <v>65</v>
      </c>
    </row>
    <row r="37" spans="1:1" x14ac:dyDescent="0.25">
      <c r="A37" s="21" t="s">
        <v>66</v>
      </c>
    </row>
    <row r="38" spans="1:1" x14ac:dyDescent="0.25">
      <c r="A38" s="21" t="s">
        <v>67</v>
      </c>
    </row>
    <row r="39" spans="1:1" x14ac:dyDescent="0.25">
      <c r="A39" s="21" t="s">
        <v>68</v>
      </c>
    </row>
    <row r="41" spans="1:1" x14ac:dyDescent="0.25">
      <c r="A41" s="20" t="s">
        <v>69</v>
      </c>
    </row>
    <row r="42" spans="1:1" x14ac:dyDescent="0.25">
      <c r="A42" s="21" t="s">
        <v>70</v>
      </c>
    </row>
    <row r="43" spans="1:1" x14ac:dyDescent="0.25">
      <c r="A43" s="21" t="s">
        <v>71</v>
      </c>
    </row>
    <row r="44" spans="1:1" x14ac:dyDescent="0.25">
      <c r="A44" s="21" t="s">
        <v>72</v>
      </c>
    </row>
    <row r="45" spans="1:1" x14ac:dyDescent="0.25">
      <c r="A45" s="21" t="s">
        <v>73</v>
      </c>
    </row>
    <row r="46" spans="1:1" x14ac:dyDescent="0.25">
      <c r="A46" s="21" t="s">
        <v>74</v>
      </c>
    </row>
    <row r="47" spans="1:1" x14ac:dyDescent="0.25">
      <c r="A47" s="21" t="s">
        <v>75</v>
      </c>
    </row>
    <row r="48" spans="1:1" x14ac:dyDescent="0.25">
      <c r="A48" s="21" t="s">
        <v>76</v>
      </c>
    </row>
    <row r="49" spans="1:1" x14ac:dyDescent="0.25">
      <c r="A49" s="21" t="s">
        <v>77</v>
      </c>
    </row>
    <row r="51" spans="1:1" x14ac:dyDescent="0.25">
      <c r="A51" s="20" t="s">
        <v>78</v>
      </c>
    </row>
    <row r="52" spans="1:1" x14ac:dyDescent="0.25">
      <c r="A52" s="21" t="s">
        <v>79</v>
      </c>
    </row>
    <row r="53" spans="1:1" x14ac:dyDescent="0.25">
      <c r="A53" s="21" t="s">
        <v>80</v>
      </c>
    </row>
    <row r="54" spans="1:1" x14ac:dyDescent="0.25">
      <c r="A54" s="21" t="s">
        <v>81</v>
      </c>
    </row>
    <row r="56" spans="1:1" x14ac:dyDescent="0.25">
      <c r="A56" s="20" t="s">
        <v>82</v>
      </c>
    </row>
    <row r="57" spans="1:1" x14ac:dyDescent="0.25">
      <c r="A57" s="21" t="s">
        <v>79</v>
      </c>
    </row>
    <row r="58" spans="1:1" x14ac:dyDescent="0.25">
      <c r="A58" s="21" t="s">
        <v>80</v>
      </c>
    </row>
    <row r="59" spans="1:1" x14ac:dyDescent="0.25">
      <c r="A59" s="21" t="s">
        <v>81</v>
      </c>
    </row>
    <row r="61" spans="1:1" x14ac:dyDescent="0.25">
      <c r="A61" s="20" t="s">
        <v>83</v>
      </c>
    </row>
    <row r="62" spans="1:1" x14ac:dyDescent="0.25">
      <c r="A62" s="21" t="s">
        <v>37</v>
      </c>
    </row>
    <row r="63" spans="1:1" x14ac:dyDescent="0.25">
      <c r="A63" s="21" t="s">
        <v>84</v>
      </c>
    </row>
    <row r="64" spans="1:1" x14ac:dyDescent="0.25">
      <c r="A64" s="21" t="s">
        <v>85</v>
      </c>
    </row>
    <row r="65" spans="1:1" x14ac:dyDescent="0.25">
      <c r="A65" s="21" t="s">
        <v>86</v>
      </c>
    </row>
    <row r="67" spans="1:1" x14ac:dyDescent="0.25">
      <c r="A67" s="20" t="s">
        <v>87</v>
      </c>
    </row>
    <row r="68" spans="1:1" x14ac:dyDescent="0.25">
      <c r="A68" s="21" t="s">
        <v>37</v>
      </c>
    </row>
    <row r="69" spans="1:1" x14ac:dyDescent="0.25">
      <c r="A69" s="21" t="s">
        <v>88</v>
      </c>
    </row>
    <row r="70" spans="1:1" x14ac:dyDescent="0.25">
      <c r="A70" s="21" t="s">
        <v>89</v>
      </c>
    </row>
    <row r="71" spans="1:1" x14ac:dyDescent="0.25">
      <c r="A71" s="21" t="s">
        <v>90</v>
      </c>
    </row>
    <row r="72" spans="1:1" x14ac:dyDescent="0.25">
      <c r="A72" s="21" t="s">
        <v>86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5"/>
  <sheetViews>
    <sheetView showGridLines="0" workbookViewId="0">
      <pane ySplit="5" topLeftCell="A6" activePane="bottomLeft" state="frozen"/>
      <selection pane="bottomLeft" sqref="A1:AC1"/>
    </sheetView>
  </sheetViews>
  <sheetFormatPr defaultRowHeight="15" x14ac:dyDescent="0.25"/>
  <cols>
    <col min="1" max="1" width="6" customWidth="1"/>
    <col min="2" max="3" width="18" customWidth="1"/>
    <col min="4" max="4" width="20" customWidth="1"/>
    <col min="5" max="5" width="34" customWidth="1"/>
    <col min="6" max="6" width="16" customWidth="1"/>
    <col min="7" max="12" width="14" customWidth="1"/>
    <col min="13" max="13" width="11" customWidth="1"/>
    <col min="14" max="14" width="16" customWidth="1"/>
    <col min="15" max="15" width="10" customWidth="1"/>
    <col min="16" max="16" width="8" customWidth="1"/>
    <col min="17" max="19" width="14" customWidth="1"/>
    <col min="20" max="23" width="12" customWidth="1"/>
    <col min="24" max="24" width="14" customWidth="1"/>
    <col min="25" max="25" width="12" customWidth="1"/>
    <col min="26" max="26" width="28" customWidth="1"/>
    <col min="27" max="27" width="22" customWidth="1"/>
    <col min="28" max="28" width="16" customWidth="1"/>
    <col min="29" max="29" width="10" customWidth="1"/>
  </cols>
  <sheetData>
    <row r="1" spans="1:29" ht="27.95" customHeight="1" x14ac:dyDescent="0.25">
      <c r="A1" s="48" t="s">
        <v>91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5">
      <c r="S2" s="22" t="s">
        <v>22</v>
      </c>
      <c r="T2" s="23">
        <f>SUM(T6:T255)</f>
        <v>34800</v>
      </c>
      <c r="U2" s="23">
        <f>SUM(U6:U255)</f>
        <v>0</v>
      </c>
    </row>
    <row r="3" spans="1:29" x14ac:dyDescent="0.25">
      <c r="S3" s="22" t="s">
        <v>92</v>
      </c>
    </row>
    <row r="5" spans="1:29" ht="25.5" x14ac:dyDescent="0.25">
      <c r="A5" s="24" t="s">
        <v>93</v>
      </c>
      <c r="B5" s="24" t="s">
        <v>94</v>
      </c>
      <c r="C5" s="24" t="s">
        <v>95</v>
      </c>
      <c r="D5" s="24" t="s">
        <v>96</v>
      </c>
      <c r="E5" s="24" t="s">
        <v>97</v>
      </c>
      <c r="F5" s="24" t="s">
        <v>28</v>
      </c>
      <c r="G5" s="24" t="s">
        <v>98</v>
      </c>
      <c r="H5" s="24" t="s">
        <v>99</v>
      </c>
      <c r="I5" s="24" t="s">
        <v>100</v>
      </c>
      <c r="J5" s="24" t="s">
        <v>101</v>
      </c>
      <c r="K5" s="24" t="s">
        <v>102</v>
      </c>
      <c r="L5" s="24" t="s">
        <v>103</v>
      </c>
      <c r="M5" s="24" t="s">
        <v>104</v>
      </c>
      <c r="N5" s="24" t="s">
        <v>105</v>
      </c>
      <c r="O5" s="24" t="s">
        <v>106</v>
      </c>
      <c r="P5" s="24" t="s">
        <v>107</v>
      </c>
      <c r="Q5" s="24" t="s">
        <v>108</v>
      </c>
      <c r="R5" s="24" t="s">
        <v>83</v>
      </c>
      <c r="S5" s="24" t="s">
        <v>87</v>
      </c>
      <c r="T5" s="24" t="s">
        <v>109</v>
      </c>
      <c r="U5" s="24" t="s">
        <v>92</v>
      </c>
      <c r="V5" s="25" t="s">
        <v>110</v>
      </c>
      <c r="W5" s="25" t="s">
        <v>111</v>
      </c>
      <c r="X5" s="25" t="s">
        <v>112</v>
      </c>
      <c r="Y5" s="25" t="s">
        <v>113</v>
      </c>
      <c r="Z5" s="25" t="s">
        <v>114</v>
      </c>
      <c r="AA5" s="25" t="s">
        <v>115</v>
      </c>
      <c r="AB5" s="25" t="s">
        <v>116</v>
      </c>
      <c r="AC5" s="25" t="s">
        <v>117</v>
      </c>
    </row>
    <row r="6" spans="1:29" ht="25.5" x14ac:dyDescent="0.25">
      <c r="A6" s="26">
        <v>1</v>
      </c>
      <c r="B6" s="27" t="s">
        <v>44</v>
      </c>
      <c r="C6" s="27" t="s">
        <v>24</v>
      </c>
      <c r="D6" s="27"/>
      <c r="E6" s="27" t="s">
        <v>118</v>
      </c>
      <c r="F6" s="28" t="s">
        <v>25</v>
      </c>
      <c r="G6" s="28" t="s">
        <v>70</v>
      </c>
      <c r="H6" s="29">
        <v>46048</v>
      </c>
      <c r="I6" s="29">
        <v>46055</v>
      </c>
      <c r="J6" s="29">
        <v>46055</v>
      </c>
      <c r="K6" s="29">
        <v>46059</v>
      </c>
      <c r="L6" s="26">
        <f t="shared" ref="L6:L69" si="0">IF(AND(J6&lt;&gt;"",K6&lt;&gt;""),K6-J6+1,"")</f>
        <v>5</v>
      </c>
      <c r="M6" s="30">
        <v>0.2</v>
      </c>
      <c r="N6" s="28" t="s">
        <v>38</v>
      </c>
      <c r="O6" s="28" t="s">
        <v>79</v>
      </c>
      <c r="P6" s="28" t="s">
        <v>80</v>
      </c>
      <c r="Q6" s="28"/>
      <c r="R6" s="28" t="s">
        <v>86</v>
      </c>
      <c r="S6" s="28" t="s">
        <v>86</v>
      </c>
      <c r="T6" s="31">
        <v>0</v>
      </c>
      <c r="U6" s="31">
        <v>0</v>
      </c>
      <c r="V6" s="29"/>
      <c r="W6" s="31">
        <v>0</v>
      </c>
      <c r="X6" s="29"/>
      <c r="Y6" s="31">
        <v>0</v>
      </c>
      <c r="Z6" s="27"/>
      <c r="AA6" s="27"/>
      <c r="AB6" s="32">
        <f t="shared" ref="AB6:AB69" si="1">IF(AND(J6&lt;&gt;"",K6&lt;&gt;""),J6+(K6-J6)*M6,"")</f>
        <v>46055.8</v>
      </c>
      <c r="AC6" s="33" t="str">
        <f t="shared" ref="AC6:AC69" ca="1" si="2">IF(AND(K6&lt;&gt;"",N6&lt;&gt;"Complete",M6&lt;1),IF(K6&lt;TODAY(),"YES",""),"")</f>
        <v/>
      </c>
    </row>
    <row r="7" spans="1:29" x14ac:dyDescent="0.25">
      <c r="A7" s="26">
        <v>2</v>
      </c>
      <c r="B7" s="27" t="s">
        <v>45</v>
      </c>
      <c r="C7" s="27" t="s">
        <v>24</v>
      </c>
      <c r="D7" s="27"/>
      <c r="E7" s="27" t="s">
        <v>119</v>
      </c>
      <c r="F7" s="28" t="s">
        <v>25</v>
      </c>
      <c r="G7" s="28" t="s">
        <v>71</v>
      </c>
      <c r="H7" s="29">
        <v>46056</v>
      </c>
      <c r="I7" s="29">
        <v>46067</v>
      </c>
      <c r="J7" s="29">
        <v>46056</v>
      </c>
      <c r="K7" s="29">
        <v>46067</v>
      </c>
      <c r="L7" s="26">
        <f t="shared" si="0"/>
        <v>12</v>
      </c>
      <c r="M7" s="30">
        <v>0</v>
      </c>
      <c r="N7" s="28" t="s">
        <v>37</v>
      </c>
      <c r="O7" s="28" t="s">
        <v>79</v>
      </c>
      <c r="P7" s="28" t="s">
        <v>80</v>
      </c>
      <c r="Q7" s="28" t="s">
        <v>120</v>
      </c>
      <c r="R7" s="28" t="s">
        <v>37</v>
      </c>
      <c r="S7" s="28" t="s">
        <v>37</v>
      </c>
      <c r="T7" s="31">
        <v>2500</v>
      </c>
      <c r="U7" s="31">
        <v>0</v>
      </c>
      <c r="V7" s="29"/>
      <c r="W7" s="31">
        <v>0</v>
      </c>
      <c r="X7" s="29"/>
      <c r="Y7" s="31">
        <v>0</v>
      </c>
      <c r="Z7" s="27"/>
      <c r="AA7" s="27"/>
      <c r="AB7" s="32">
        <f t="shared" si="1"/>
        <v>46056</v>
      </c>
      <c r="AC7" s="33" t="str">
        <f t="shared" ca="1" si="2"/>
        <v/>
      </c>
    </row>
    <row r="8" spans="1:29" x14ac:dyDescent="0.25">
      <c r="A8" s="26">
        <v>3</v>
      </c>
      <c r="B8" s="27" t="s">
        <v>46</v>
      </c>
      <c r="C8" s="27" t="s">
        <v>53</v>
      </c>
      <c r="D8" s="27"/>
      <c r="E8" s="27" t="s">
        <v>121</v>
      </c>
      <c r="F8" s="28" t="s">
        <v>25</v>
      </c>
      <c r="G8" s="28" t="s">
        <v>75</v>
      </c>
      <c r="H8" s="29">
        <v>46063</v>
      </c>
      <c r="I8" s="29">
        <v>46081</v>
      </c>
      <c r="J8" s="29">
        <v>46063</v>
      </c>
      <c r="K8" s="29">
        <v>46081</v>
      </c>
      <c r="L8" s="26">
        <f t="shared" si="0"/>
        <v>19</v>
      </c>
      <c r="M8" s="30">
        <v>0</v>
      </c>
      <c r="N8" s="28" t="s">
        <v>37</v>
      </c>
      <c r="O8" s="28" t="s">
        <v>79</v>
      </c>
      <c r="P8" s="28" t="s">
        <v>79</v>
      </c>
      <c r="Q8" s="28" t="s">
        <v>122</v>
      </c>
      <c r="R8" s="28" t="s">
        <v>37</v>
      </c>
      <c r="S8" s="28" t="s">
        <v>37</v>
      </c>
      <c r="T8" s="31">
        <v>18000</v>
      </c>
      <c r="U8" s="31">
        <v>0</v>
      </c>
      <c r="V8" s="29">
        <v>46086</v>
      </c>
      <c r="W8" s="31">
        <v>5000</v>
      </c>
      <c r="X8" s="29">
        <v>46127</v>
      </c>
      <c r="Y8" s="31">
        <v>13000</v>
      </c>
      <c r="Z8" s="27"/>
      <c r="AA8" s="27"/>
      <c r="AB8" s="32">
        <f t="shared" si="1"/>
        <v>46063</v>
      </c>
      <c r="AC8" s="33" t="str">
        <f t="shared" ca="1" si="2"/>
        <v/>
      </c>
    </row>
    <row r="9" spans="1:29" ht="25.5" x14ac:dyDescent="0.25">
      <c r="A9" s="26">
        <v>4</v>
      </c>
      <c r="B9" s="27" t="s">
        <v>48</v>
      </c>
      <c r="C9" s="27" t="s">
        <v>64</v>
      </c>
      <c r="D9" s="27"/>
      <c r="E9" s="27" t="s">
        <v>123</v>
      </c>
      <c r="F9" s="28" t="s">
        <v>25</v>
      </c>
      <c r="G9" s="28" t="s">
        <v>73</v>
      </c>
      <c r="H9" s="29">
        <v>46070</v>
      </c>
      <c r="I9" s="29">
        <v>46082</v>
      </c>
      <c r="J9" s="29">
        <v>46070</v>
      </c>
      <c r="K9" s="29">
        <v>46082</v>
      </c>
      <c r="L9" s="26">
        <f t="shared" si="0"/>
        <v>13</v>
      </c>
      <c r="M9" s="30">
        <v>0</v>
      </c>
      <c r="N9" s="28" t="s">
        <v>37</v>
      </c>
      <c r="O9" s="28" t="s">
        <v>79</v>
      </c>
      <c r="P9" s="28" t="s">
        <v>80</v>
      </c>
      <c r="Q9" s="28" t="s">
        <v>120</v>
      </c>
      <c r="R9" s="28" t="s">
        <v>86</v>
      </c>
      <c r="S9" s="28" t="s">
        <v>86</v>
      </c>
      <c r="T9" s="31">
        <v>2000</v>
      </c>
      <c r="U9" s="31">
        <v>0</v>
      </c>
      <c r="V9" s="29"/>
      <c r="W9" s="31">
        <v>0</v>
      </c>
      <c r="X9" s="29"/>
      <c r="Y9" s="31">
        <v>0</v>
      </c>
      <c r="Z9" s="27"/>
      <c r="AA9" s="27"/>
      <c r="AB9" s="32">
        <f t="shared" si="1"/>
        <v>46070</v>
      </c>
      <c r="AC9" s="33" t="str">
        <f t="shared" ca="1" si="2"/>
        <v/>
      </c>
    </row>
    <row r="10" spans="1:29" x14ac:dyDescent="0.25">
      <c r="A10" s="26">
        <v>5</v>
      </c>
      <c r="B10" s="27" t="s">
        <v>50</v>
      </c>
      <c r="C10" s="27" t="s">
        <v>55</v>
      </c>
      <c r="D10" s="27"/>
      <c r="E10" s="27" t="s">
        <v>124</v>
      </c>
      <c r="F10" s="28" t="s">
        <v>25</v>
      </c>
      <c r="G10" s="28" t="s">
        <v>76</v>
      </c>
      <c r="H10" s="29">
        <v>46127</v>
      </c>
      <c r="I10" s="29">
        <v>46134</v>
      </c>
      <c r="J10" s="29">
        <v>46127</v>
      </c>
      <c r="K10" s="29">
        <v>46134</v>
      </c>
      <c r="L10" s="26">
        <f t="shared" si="0"/>
        <v>8</v>
      </c>
      <c r="M10" s="30">
        <v>0</v>
      </c>
      <c r="N10" s="28" t="s">
        <v>37</v>
      </c>
      <c r="O10" s="28" t="s">
        <v>79</v>
      </c>
      <c r="P10" s="28" t="s">
        <v>79</v>
      </c>
      <c r="Q10" s="28"/>
      <c r="R10" s="28" t="s">
        <v>84</v>
      </c>
      <c r="S10" s="28" t="s">
        <v>37</v>
      </c>
      <c r="T10" s="31">
        <v>12000</v>
      </c>
      <c r="U10" s="31">
        <v>0</v>
      </c>
      <c r="V10" s="29">
        <v>46101</v>
      </c>
      <c r="W10" s="31">
        <v>6000</v>
      </c>
      <c r="X10" s="29">
        <v>46134</v>
      </c>
      <c r="Y10" s="31">
        <v>6000</v>
      </c>
      <c r="Z10" s="27"/>
      <c r="AA10" s="27"/>
      <c r="AB10" s="32">
        <f t="shared" si="1"/>
        <v>46127</v>
      </c>
      <c r="AC10" s="33" t="str">
        <f t="shared" ca="1" si="2"/>
        <v/>
      </c>
    </row>
    <row r="11" spans="1:29" x14ac:dyDescent="0.25">
      <c r="A11" s="26">
        <v>6</v>
      </c>
      <c r="B11" s="27" t="s">
        <v>51</v>
      </c>
      <c r="C11" s="27" t="s">
        <v>68</v>
      </c>
      <c r="D11" s="27"/>
      <c r="E11" s="27" t="s">
        <v>125</v>
      </c>
      <c r="F11" s="28" t="s">
        <v>25</v>
      </c>
      <c r="G11" s="28" t="s">
        <v>73</v>
      </c>
      <c r="H11" s="29">
        <v>46136</v>
      </c>
      <c r="I11" s="29">
        <v>46143</v>
      </c>
      <c r="J11" s="29">
        <v>46136</v>
      </c>
      <c r="K11" s="29">
        <v>46143</v>
      </c>
      <c r="L11" s="26">
        <f t="shared" si="0"/>
        <v>8</v>
      </c>
      <c r="M11" s="30">
        <v>0</v>
      </c>
      <c r="N11" s="28" t="s">
        <v>37</v>
      </c>
      <c r="O11" s="28" t="s">
        <v>80</v>
      </c>
      <c r="P11" s="28" t="s">
        <v>81</v>
      </c>
      <c r="Q11" s="28"/>
      <c r="R11" s="28" t="s">
        <v>86</v>
      </c>
      <c r="S11" s="28" t="s">
        <v>86</v>
      </c>
      <c r="T11" s="31">
        <v>300</v>
      </c>
      <c r="U11" s="31">
        <v>0</v>
      </c>
      <c r="V11" s="29"/>
      <c r="W11" s="31">
        <v>0</v>
      </c>
      <c r="X11" s="29"/>
      <c r="Y11" s="31">
        <v>0</v>
      </c>
      <c r="Z11" s="27"/>
      <c r="AA11" s="27"/>
      <c r="AB11" s="32">
        <f t="shared" si="1"/>
        <v>46136</v>
      </c>
      <c r="AC11" s="33" t="str">
        <f t="shared" ca="1" si="2"/>
        <v/>
      </c>
    </row>
    <row r="12" spans="1:29" x14ac:dyDescent="0.25">
      <c r="A12" s="26"/>
      <c r="B12" s="27"/>
      <c r="C12" s="27"/>
      <c r="D12" s="27"/>
      <c r="E12" s="27"/>
      <c r="F12" s="28"/>
      <c r="G12" s="28"/>
      <c r="H12" s="29"/>
      <c r="I12" s="29"/>
      <c r="J12" s="29"/>
      <c r="K12" s="29"/>
      <c r="L12" s="26" t="str">
        <f t="shared" si="0"/>
        <v/>
      </c>
      <c r="M12" s="30"/>
      <c r="N12" s="28"/>
      <c r="O12" s="28"/>
      <c r="P12" s="28"/>
      <c r="Q12" s="28"/>
      <c r="R12" s="28"/>
      <c r="S12" s="28"/>
      <c r="T12" s="31"/>
      <c r="U12" s="31"/>
      <c r="V12" s="29"/>
      <c r="W12" s="31"/>
      <c r="X12" s="29"/>
      <c r="Y12" s="31"/>
      <c r="Z12" s="27"/>
      <c r="AA12" s="27"/>
      <c r="AB12" s="32" t="str">
        <f t="shared" si="1"/>
        <v/>
      </c>
      <c r="AC12" s="33" t="str">
        <f t="shared" ca="1" si="2"/>
        <v/>
      </c>
    </row>
    <row r="13" spans="1:29" x14ac:dyDescent="0.25">
      <c r="A13" s="26"/>
      <c r="B13" s="27"/>
      <c r="C13" s="27"/>
      <c r="D13" s="27"/>
      <c r="E13" s="27"/>
      <c r="F13" s="28"/>
      <c r="G13" s="28"/>
      <c r="H13" s="29"/>
      <c r="I13" s="29"/>
      <c r="J13" s="29"/>
      <c r="K13" s="29"/>
      <c r="L13" s="26" t="str">
        <f t="shared" si="0"/>
        <v/>
      </c>
      <c r="M13" s="30"/>
      <c r="N13" s="28"/>
      <c r="O13" s="28"/>
      <c r="P13" s="28"/>
      <c r="Q13" s="28"/>
      <c r="R13" s="28"/>
      <c r="S13" s="28"/>
      <c r="T13" s="31"/>
      <c r="U13" s="31"/>
      <c r="V13" s="29"/>
      <c r="W13" s="31"/>
      <c r="X13" s="29"/>
      <c r="Y13" s="31"/>
      <c r="Z13" s="27"/>
      <c r="AA13" s="27"/>
      <c r="AB13" s="32" t="str">
        <f t="shared" si="1"/>
        <v/>
      </c>
      <c r="AC13" s="33" t="str">
        <f t="shared" ca="1" si="2"/>
        <v/>
      </c>
    </row>
    <row r="14" spans="1:29" x14ac:dyDescent="0.25">
      <c r="A14" s="26"/>
      <c r="B14" s="27"/>
      <c r="C14" s="27"/>
      <c r="D14" s="27"/>
      <c r="E14" s="27"/>
      <c r="F14" s="28"/>
      <c r="G14" s="28"/>
      <c r="H14" s="29"/>
      <c r="I14" s="29"/>
      <c r="J14" s="29"/>
      <c r="K14" s="29"/>
      <c r="L14" s="26" t="str">
        <f t="shared" si="0"/>
        <v/>
      </c>
      <c r="M14" s="30"/>
      <c r="N14" s="28"/>
      <c r="O14" s="28"/>
      <c r="P14" s="28"/>
      <c r="Q14" s="28"/>
      <c r="R14" s="28"/>
      <c r="S14" s="28"/>
      <c r="T14" s="31"/>
      <c r="U14" s="31"/>
      <c r="V14" s="29"/>
      <c r="W14" s="31"/>
      <c r="X14" s="29"/>
      <c r="Y14" s="31"/>
      <c r="Z14" s="27"/>
      <c r="AA14" s="27"/>
      <c r="AB14" s="32" t="str">
        <f t="shared" si="1"/>
        <v/>
      </c>
      <c r="AC14" s="33" t="str">
        <f t="shared" ca="1" si="2"/>
        <v/>
      </c>
    </row>
    <row r="15" spans="1:29" x14ac:dyDescent="0.25">
      <c r="A15" s="26"/>
      <c r="B15" s="27"/>
      <c r="C15" s="27"/>
      <c r="D15" s="27"/>
      <c r="E15" s="27"/>
      <c r="F15" s="28"/>
      <c r="G15" s="28"/>
      <c r="H15" s="29"/>
      <c r="I15" s="29"/>
      <c r="J15" s="29"/>
      <c r="K15" s="29"/>
      <c r="L15" s="26" t="str">
        <f t="shared" si="0"/>
        <v/>
      </c>
      <c r="M15" s="30"/>
      <c r="N15" s="28"/>
      <c r="O15" s="28"/>
      <c r="P15" s="28"/>
      <c r="Q15" s="28"/>
      <c r="R15" s="28"/>
      <c r="S15" s="28"/>
      <c r="T15" s="31"/>
      <c r="U15" s="31"/>
      <c r="V15" s="29"/>
      <c r="W15" s="31"/>
      <c r="X15" s="29"/>
      <c r="Y15" s="31"/>
      <c r="Z15" s="27"/>
      <c r="AA15" s="27"/>
      <c r="AB15" s="32" t="str">
        <f t="shared" si="1"/>
        <v/>
      </c>
      <c r="AC15" s="33" t="str">
        <f t="shared" ca="1" si="2"/>
        <v/>
      </c>
    </row>
    <row r="16" spans="1:29" x14ac:dyDescent="0.25">
      <c r="A16" s="26"/>
      <c r="B16" s="27"/>
      <c r="C16" s="27"/>
      <c r="D16" s="27"/>
      <c r="E16" s="27"/>
      <c r="F16" s="28"/>
      <c r="G16" s="28"/>
      <c r="H16" s="29"/>
      <c r="I16" s="29"/>
      <c r="J16" s="29"/>
      <c r="K16" s="29"/>
      <c r="L16" s="26" t="str">
        <f t="shared" si="0"/>
        <v/>
      </c>
      <c r="M16" s="30"/>
      <c r="N16" s="28"/>
      <c r="O16" s="28"/>
      <c r="P16" s="28"/>
      <c r="Q16" s="28"/>
      <c r="R16" s="28"/>
      <c r="S16" s="28"/>
      <c r="T16" s="31"/>
      <c r="U16" s="31"/>
      <c r="V16" s="29"/>
      <c r="W16" s="31"/>
      <c r="X16" s="29"/>
      <c r="Y16" s="31"/>
      <c r="Z16" s="27"/>
      <c r="AA16" s="27"/>
      <c r="AB16" s="32" t="str">
        <f t="shared" si="1"/>
        <v/>
      </c>
      <c r="AC16" s="33" t="str">
        <f t="shared" ca="1" si="2"/>
        <v/>
      </c>
    </row>
    <row r="17" spans="1:29" x14ac:dyDescent="0.25">
      <c r="A17" s="26"/>
      <c r="B17" s="27"/>
      <c r="C17" s="27"/>
      <c r="D17" s="27"/>
      <c r="E17" s="27"/>
      <c r="F17" s="28"/>
      <c r="G17" s="28"/>
      <c r="H17" s="29"/>
      <c r="I17" s="29"/>
      <c r="J17" s="29"/>
      <c r="K17" s="29"/>
      <c r="L17" s="26" t="str">
        <f t="shared" si="0"/>
        <v/>
      </c>
      <c r="M17" s="30"/>
      <c r="N17" s="28"/>
      <c r="O17" s="28"/>
      <c r="P17" s="28"/>
      <c r="Q17" s="28"/>
      <c r="R17" s="28"/>
      <c r="S17" s="28"/>
      <c r="T17" s="31"/>
      <c r="U17" s="31"/>
      <c r="V17" s="29"/>
      <c r="W17" s="31"/>
      <c r="X17" s="29"/>
      <c r="Y17" s="31"/>
      <c r="Z17" s="27"/>
      <c r="AA17" s="27"/>
      <c r="AB17" s="32" t="str">
        <f t="shared" si="1"/>
        <v/>
      </c>
      <c r="AC17" s="33" t="str">
        <f t="shared" ca="1" si="2"/>
        <v/>
      </c>
    </row>
    <row r="18" spans="1:29" x14ac:dyDescent="0.25">
      <c r="A18" s="26"/>
      <c r="B18" s="27"/>
      <c r="C18" s="27"/>
      <c r="D18" s="27"/>
      <c r="E18" s="27"/>
      <c r="F18" s="28"/>
      <c r="G18" s="28"/>
      <c r="H18" s="29"/>
      <c r="I18" s="29"/>
      <c r="J18" s="29"/>
      <c r="K18" s="29"/>
      <c r="L18" s="26" t="str">
        <f t="shared" si="0"/>
        <v/>
      </c>
      <c r="M18" s="30"/>
      <c r="N18" s="28"/>
      <c r="O18" s="28"/>
      <c r="P18" s="28"/>
      <c r="Q18" s="28"/>
      <c r="R18" s="28"/>
      <c r="S18" s="28"/>
      <c r="T18" s="31"/>
      <c r="U18" s="31"/>
      <c r="V18" s="29"/>
      <c r="W18" s="31"/>
      <c r="X18" s="29"/>
      <c r="Y18" s="31"/>
      <c r="Z18" s="27"/>
      <c r="AA18" s="27"/>
      <c r="AB18" s="32" t="str">
        <f t="shared" si="1"/>
        <v/>
      </c>
      <c r="AC18" s="33" t="str">
        <f t="shared" ca="1" si="2"/>
        <v/>
      </c>
    </row>
    <row r="19" spans="1:29" x14ac:dyDescent="0.25">
      <c r="A19" s="26"/>
      <c r="B19" s="27"/>
      <c r="C19" s="27"/>
      <c r="D19" s="27"/>
      <c r="E19" s="27"/>
      <c r="F19" s="28"/>
      <c r="G19" s="28"/>
      <c r="H19" s="29"/>
      <c r="I19" s="29"/>
      <c r="J19" s="29"/>
      <c r="K19" s="29"/>
      <c r="L19" s="26" t="str">
        <f t="shared" si="0"/>
        <v/>
      </c>
      <c r="M19" s="30"/>
      <c r="N19" s="28"/>
      <c r="O19" s="28"/>
      <c r="P19" s="28"/>
      <c r="Q19" s="28"/>
      <c r="R19" s="28"/>
      <c r="S19" s="28"/>
      <c r="T19" s="31"/>
      <c r="U19" s="31"/>
      <c r="V19" s="29"/>
      <c r="W19" s="31"/>
      <c r="X19" s="29"/>
      <c r="Y19" s="31"/>
      <c r="Z19" s="27"/>
      <c r="AA19" s="27"/>
      <c r="AB19" s="32" t="str">
        <f t="shared" si="1"/>
        <v/>
      </c>
      <c r="AC19" s="33" t="str">
        <f t="shared" ca="1" si="2"/>
        <v/>
      </c>
    </row>
    <row r="20" spans="1:29" x14ac:dyDescent="0.25">
      <c r="A20" s="26"/>
      <c r="B20" s="27"/>
      <c r="C20" s="27"/>
      <c r="D20" s="27"/>
      <c r="E20" s="27"/>
      <c r="F20" s="28"/>
      <c r="G20" s="28"/>
      <c r="H20" s="29"/>
      <c r="I20" s="29"/>
      <c r="J20" s="29"/>
      <c r="K20" s="29"/>
      <c r="L20" s="26" t="str">
        <f t="shared" si="0"/>
        <v/>
      </c>
      <c r="M20" s="30"/>
      <c r="N20" s="28"/>
      <c r="O20" s="28"/>
      <c r="P20" s="28"/>
      <c r="Q20" s="28"/>
      <c r="R20" s="28"/>
      <c r="S20" s="28"/>
      <c r="T20" s="31"/>
      <c r="U20" s="31"/>
      <c r="V20" s="29"/>
      <c r="W20" s="31"/>
      <c r="X20" s="29"/>
      <c r="Y20" s="31"/>
      <c r="Z20" s="27"/>
      <c r="AA20" s="27"/>
      <c r="AB20" s="32" t="str">
        <f t="shared" si="1"/>
        <v/>
      </c>
      <c r="AC20" s="33" t="str">
        <f t="shared" ca="1" si="2"/>
        <v/>
      </c>
    </row>
    <row r="21" spans="1:29" x14ac:dyDescent="0.25">
      <c r="A21" s="26"/>
      <c r="B21" s="27"/>
      <c r="C21" s="27"/>
      <c r="D21" s="27"/>
      <c r="E21" s="27"/>
      <c r="F21" s="28"/>
      <c r="G21" s="28"/>
      <c r="H21" s="29"/>
      <c r="I21" s="29"/>
      <c r="J21" s="29"/>
      <c r="K21" s="29"/>
      <c r="L21" s="26" t="str">
        <f t="shared" si="0"/>
        <v/>
      </c>
      <c r="M21" s="30"/>
      <c r="N21" s="28"/>
      <c r="O21" s="28"/>
      <c r="P21" s="28"/>
      <c r="Q21" s="28"/>
      <c r="R21" s="28"/>
      <c r="S21" s="28"/>
      <c r="T21" s="31"/>
      <c r="U21" s="31"/>
      <c r="V21" s="29"/>
      <c r="W21" s="31"/>
      <c r="X21" s="29"/>
      <c r="Y21" s="31"/>
      <c r="Z21" s="27"/>
      <c r="AA21" s="27"/>
      <c r="AB21" s="32" t="str">
        <f t="shared" si="1"/>
        <v/>
      </c>
      <c r="AC21" s="33" t="str">
        <f t="shared" ca="1" si="2"/>
        <v/>
      </c>
    </row>
    <row r="22" spans="1:29" x14ac:dyDescent="0.25">
      <c r="A22" s="26"/>
      <c r="B22" s="27"/>
      <c r="C22" s="27"/>
      <c r="D22" s="27"/>
      <c r="E22" s="27"/>
      <c r="F22" s="28"/>
      <c r="G22" s="28"/>
      <c r="H22" s="29"/>
      <c r="I22" s="29"/>
      <c r="J22" s="29"/>
      <c r="K22" s="29"/>
      <c r="L22" s="26" t="str">
        <f t="shared" si="0"/>
        <v/>
      </c>
      <c r="M22" s="30"/>
      <c r="N22" s="28"/>
      <c r="O22" s="28"/>
      <c r="P22" s="28"/>
      <c r="Q22" s="28"/>
      <c r="R22" s="28"/>
      <c r="S22" s="28"/>
      <c r="T22" s="31"/>
      <c r="U22" s="31"/>
      <c r="V22" s="29"/>
      <c r="W22" s="31"/>
      <c r="X22" s="29"/>
      <c r="Y22" s="31"/>
      <c r="Z22" s="27"/>
      <c r="AA22" s="27"/>
      <c r="AB22" s="32" t="str">
        <f t="shared" si="1"/>
        <v/>
      </c>
      <c r="AC22" s="33" t="str">
        <f t="shared" ca="1" si="2"/>
        <v/>
      </c>
    </row>
    <row r="23" spans="1:29" x14ac:dyDescent="0.25">
      <c r="A23" s="26"/>
      <c r="B23" s="27"/>
      <c r="C23" s="27"/>
      <c r="D23" s="27"/>
      <c r="E23" s="27"/>
      <c r="F23" s="28"/>
      <c r="G23" s="28"/>
      <c r="H23" s="29"/>
      <c r="I23" s="29"/>
      <c r="J23" s="29"/>
      <c r="K23" s="29"/>
      <c r="L23" s="26" t="str">
        <f t="shared" si="0"/>
        <v/>
      </c>
      <c r="M23" s="30"/>
      <c r="N23" s="28"/>
      <c r="O23" s="28"/>
      <c r="P23" s="28"/>
      <c r="Q23" s="28"/>
      <c r="R23" s="28"/>
      <c r="S23" s="28"/>
      <c r="T23" s="31"/>
      <c r="U23" s="31"/>
      <c r="V23" s="29"/>
      <c r="W23" s="31"/>
      <c r="X23" s="29"/>
      <c r="Y23" s="31"/>
      <c r="Z23" s="27"/>
      <c r="AA23" s="27"/>
      <c r="AB23" s="32" t="str">
        <f t="shared" si="1"/>
        <v/>
      </c>
      <c r="AC23" s="33" t="str">
        <f t="shared" ca="1" si="2"/>
        <v/>
      </c>
    </row>
    <row r="24" spans="1:29" x14ac:dyDescent="0.25">
      <c r="A24" s="26"/>
      <c r="B24" s="27"/>
      <c r="C24" s="27"/>
      <c r="D24" s="27"/>
      <c r="E24" s="27"/>
      <c r="F24" s="28"/>
      <c r="G24" s="28"/>
      <c r="H24" s="29"/>
      <c r="I24" s="29"/>
      <c r="J24" s="29"/>
      <c r="K24" s="29"/>
      <c r="L24" s="26" t="str">
        <f t="shared" si="0"/>
        <v/>
      </c>
      <c r="M24" s="30"/>
      <c r="N24" s="28"/>
      <c r="O24" s="28"/>
      <c r="P24" s="28"/>
      <c r="Q24" s="28"/>
      <c r="R24" s="28"/>
      <c r="S24" s="28"/>
      <c r="T24" s="31"/>
      <c r="U24" s="31"/>
      <c r="V24" s="29"/>
      <c r="W24" s="31"/>
      <c r="X24" s="29"/>
      <c r="Y24" s="31"/>
      <c r="Z24" s="27"/>
      <c r="AA24" s="27"/>
      <c r="AB24" s="32" t="str">
        <f t="shared" si="1"/>
        <v/>
      </c>
      <c r="AC24" s="33" t="str">
        <f t="shared" ca="1" si="2"/>
        <v/>
      </c>
    </row>
    <row r="25" spans="1:29" x14ac:dyDescent="0.25">
      <c r="A25" s="26"/>
      <c r="B25" s="27"/>
      <c r="C25" s="27"/>
      <c r="D25" s="27"/>
      <c r="E25" s="27"/>
      <c r="F25" s="28"/>
      <c r="G25" s="28"/>
      <c r="H25" s="29"/>
      <c r="I25" s="29"/>
      <c r="J25" s="29"/>
      <c r="K25" s="29"/>
      <c r="L25" s="26" t="str">
        <f t="shared" si="0"/>
        <v/>
      </c>
      <c r="M25" s="30"/>
      <c r="N25" s="28"/>
      <c r="O25" s="28"/>
      <c r="P25" s="28"/>
      <c r="Q25" s="28"/>
      <c r="R25" s="28"/>
      <c r="S25" s="28"/>
      <c r="T25" s="31"/>
      <c r="U25" s="31"/>
      <c r="V25" s="29"/>
      <c r="W25" s="31"/>
      <c r="X25" s="29"/>
      <c r="Y25" s="31"/>
      <c r="Z25" s="27"/>
      <c r="AA25" s="27"/>
      <c r="AB25" s="32" t="str">
        <f t="shared" si="1"/>
        <v/>
      </c>
      <c r="AC25" s="33" t="str">
        <f t="shared" ca="1" si="2"/>
        <v/>
      </c>
    </row>
    <row r="26" spans="1:29" x14ac:dyDescent="0.25">
      <c r="A26" s="26"/>
      <c r="B26" s="27"/>
      <c r="C26" s="27"/>
      <c r="D26" s="27"/>
      <c r="E26" s="27"/>
      <c r="F26" s="28"/>
      <c r="G26" s="28"/>
      <c r="H26" s="29"/>
      <c r="I26" s="29"/>
      <c r="J26" s="29"/>
      <c r="K26" s="29"/>
      <c r="L26" s="26" t="str">
        <f t="shared" si="0"/>
        <v/>
      </c>
      <c r="M26" s="30"/>
      <c r="N26" s="28"/>
      <c r="O26" s="28"/>
      <c r="P26" s="28"/>
      <c r="Q26" s="28"/>
      <c r="R26" s="28"/>
      <c r="S26" s="28"/>
      <c r="T26" s="31"/>
      <c r="U26" s="31"/>
      <c r="V26" s="29"/>
      <c r="W26" s="31"/>
      <c r="X26" s="29"/>
      <c r="Y26" s="31"/>
      <c r="Z26" s="27"/>
      <c r="AA26" s="27"/>
      <c r="AB26" s="32" t="str">
        <f t="shared" si="1"/>
        <v/>
      </c>
      <c r="AC26" s="33" t="str">
        <f t="shared" ca="1" si="2"/>
        <v/>
      </c>
    </row>
    <row r="27" spans="1:29" x14ac:dyDescent="0.25">
      <c r="A27" s="26"/>
      <c r="B27" s="27"/>
      <c r="C27" s="27"/>
      <c r="D27" s="27"/>
      <c r="E27" s="27"/>
      <c r="F27" s="28"/>
      <c r="G27" s="28"/>
      <c r="H27" s="29"/>
      <c r="I27" s="29"/>
      <c r="J27" s="29"/>
      <c r="K27" s="29"/>
      <c r="L27" s="26" t="str">
        <f t="shared" si="0"/>
        <v/>
      </c>
      <c r="M27" s="30"/>
      <c r="N27" s="28"/>
      <c r="O27" s="28"/>
      <c r="P27" s="28"/>
      <c r="Q27" s="28"/>
      <c r="R27" s="28"/>
      <c r="S27" s="28"/>
      <c r="T27" s="31"/>
      <c r="U27" s="31"/>
      <c r="V27" s="29"/>
      <c r="W27" s="31"/>
      <c r="X27" s="29"/>
      <c r="Y27" s="31"/>
      <c r="Z27" s="27"/>
      <c r="AA27" s="27"/>
      <c r="AB27" s="32" t="str">
        <f t="shared" si="1"/>
        <v/>
      </c>
      <c r="AC27" s="33" t="str">
        <f t="shared" ca="1" si="2"/>
        <v/>
      </c>
    </row>
    <row r="28" spans="1:29" x14ac:dyDescent="0.25">
      <c r="A28" s="26"/>
      <c r="B28" s="27"/>
      <c r="C28" s="27"/>
      <c r="D28" s="27"/>
      <c r="E28" s="27"/>
      <c r="F28" s="28"/>
      <c r="G28" s="28"/>
      <c r="H28" s="29"/>
      <c r="I28" s="29"/>
      <c r="J28" s="29"/>
      <c r="K28" s="29"/>
      <c r="L28" s="26" t="str">
        <f t="shared" si="0"/>
        <v/>
      </c>
      <c r="M28" s="30"/>
      <c r="N28" s="28"/>
      <c r="O28" s="28"/>
      <c r="P28" s="28"/>
      <c r="Q28" s="28"/>
      <c r="R28" s="28"/>
      <c r="S28" s="28"/>
      <c r="T28" s="31"/>
      <c r="U28" s="31"/>
      <c r="V28" s="29"/>
      <c r="W28" s="31"/>
      <c r="X28" s="29"/>
      <c r="Y28" s="31"/>
      <c r="Z28" s="27"/>
      <c r="AA28" s="27"/>
      <c r="AB28" s="32" t="str">
        <f t="shared" si="1"/>
        <v/>
      </c>
      <c r="AC28" s="33" t="str">
        <f t="shared" ca="1" si="2"/>
        <v/>
      </c>
    </row>
    <row r="29" spans="1:29" x14ac:dyDescent="0.25">
      <c r="A29" s="26"/>
      <c r="B29" s="27"/>
      <c r="C29" s="27"/>
      <c r="D29" s="27"/>
      <c r="E29" s="27"/>
      <c r="F29" s="28"/>
      <c r="G29" s="28"/>
      <c r="H29" s="29"/>
      <c r="I29" s="29"/>
      <c r="J29" s="29"/>
      <c r="K29" s="29"/>
      <c r="L29" s="26" t="str">
        <f t="shared" si="0"/>
        <v/>
      </c>
      <c r="M29" s="30"/>
      <c r="N29" s="28"/>
      <c r="O29" s="28"/>
      <c r="P29" s="28"/>
      <c r="Q29" s="28"/>
      <c r="R29" s="28"/>
      <c r="S29" s="28"/>
      <c r="T29" s="31"/>
      <c r="U29" s="31"/>
      <c r="V29" s="29"/>
      <c r="W29" s="31"/>
      <c r="X29" s="29"/>
      <c r="Y29" s="31"/>
      <c r="Z29" s="27"/>
      <c r="AA29" s="27"/>
      <c r="AB29" s="32" t="str">
        <f t="shared" si="1"/>
        <v/>
      </c>
      <c r="AC29" s="33" t="str">
        <f t="shared" ca="1" si="2"/>
        <v/>
      </c>
    </row>
    <row r="30" spans="1:29" x14ac:dyDescent="0.25">
      <c r="A30" s="26"/>
      <c r="B30" s="27"/>
      <c r="C30" s="27"/>
      <c r="D30" s="27"/>
      <c r="E30" s="27"/>
      <c r="F30" s="28"/>
      <c r="G30" s="28"/>
      <c r="H30" s="29"/>
      <c r="I30" s="29"/>
      <c r="J30" s="29"/>
      <c r="K30" s="29"/>
      <c r="L30" s="26" t="str">
        <f t="shared" si="0"/>
        <v/>
      </c>
      <c r="M30" s="30"/>
      <c r="N30" s="28"/>
      <c r="O30" s="28"/>
      <c r="P30" s="28"/>
      <c r="Q30" s="28"/>
      <c r="R30" s="28"/>
      <c r="S30" s="28"/>
      <c r="T30" s="31"/>
      <c r="U30" s="31"/>
      <c r="V30" s="29"/>
      <c r="W30" s="31"/>
      <c r="X30" s="29"/>
      <c r="Y30" s="31"/>
      <c r="Z30" s="27"/>
      <c r="AA30" s="27"/>
      <c r="AB30" s="32" t="str">
        <f t="shared" si="1"/>
        <v/>
      </c>
      <c r="AC30" s="33" t="str">
        <f t="shared" ca="1" si="2"/>
        <v/>
      </c>
    </row>
    <row r="31" spans="1:29" x14ac:dyDescent="0.25">
      <c r="A31" s="26"/>
      <c r="B31" s="27"/>
      <c r="C31" s="27"/>
      <c r="D31" s="27"/>
      <c r="E31" s="27"/>
      <c r="F31" s="28"/>
      <c r="G31" s="28"/>
      <c r="H31" s="29"/>
      <c r="I31" s="29"/>
      <c r="J31" s="29"/>
      <c r="K31" s="29"/>
      <c r="L31" s="26" t="str">
        <f t="shared" si="0"/>
        <v/>
      </c>
      <c r="M31" s="30"/>
      <c r="N31" s="28"/>
      <c r="O31" s="28"/>
      <c r="P31" s="28"/>
      <c r="Q31" s="28"/>
      <c r="R31" s="28"/>
      <c r="S31" s="28"/>
      <c r="T31" s="31"/>
      <c r="U31" s="31"/>
      <c r="V31" s="29"/>
      <c r="W31" s="31"/>
      <c r="X31" s="29"/>
      <c r="Y31" s="31"/>
      <c r="Z31" s="27"/>
      <c r="AA31" s="27"/>
      <c r="AB31" s="32" t="str">
        <f t="shared" si="1"/>
        <v/>
      </c>
      <c r="AC31" s="33" t="str">
        <f t="shared" ca="1" si="2"/>
        <v/>
      </c>
    </row>
    <row r="32" spans="1:29" x14ac:dyDescent="0.25">
      <c r="A32" s="26"/>
      <c r="B32" s="27"/>
      <c r="C32" s="27"/>
      <c r="D32" s="27"/>
      <c r="E32" s="27"/>
      <c r="F32" s="28"/>
      <c r="G32" s="28"/>
      <c r="H32" s="29"/>
      <c r="I32" s="29"/>
      <c r="J32" s="29"/>
      <c r="K32" s="29"/>
      <c r="L32" s="26" t="str">
        <f t="shared" si="0"/>
        <v/>
      </c>
      <c r="M32" s="30"/>
      <c r="N32" s="28"/>
      <c r="O32" s="28"/>
      <c r="P32" s="28"/>
      <c r="Q32" s="28"/>
      <c r="R32" s="28"/>
      <c r="S32" s="28"/>
      <c r="T32" s="31"/>
      <c r="U32" s="31"/>
      <c r="V32" s="29"/>
      <c r="W32" s="31"/>
      <c r="X32" s="29"/>
      <c r="Y32" s="31"/>
      <c r="Z32" s="27"/>
      <c r="AA32" s="27"/>
      <c r="AB32" s="32" t="str">
        <f t="shared" si="1"/>
        <v/>
      </c>
      <c r="AC32" s="33" t="str">
        <f t="shared" ca="1" si="2"/>
        <v/>
      </c>
    </row>
    <row r="33" spans="1:29" x14ac:dyDescent="0.25">
      <c r="A33" s="26"/>
      <c r="B33" s="27"/>
      <c r="C33" s="27"/>
      <c r="D33" s="27"/>
      <c r="E33" s="27"/>
      <c r="F33" s="28"/>
      <c r="G33" s="28"/>
      <c r="H33" s="29"/>
      <c r="I33" s="29"/>
      <c r="J33" s="29"/>
      <c r="K33" s="29"/>
      <c r="L33" s="26" t="str">
        <f t="shared" si="0"/>
        <v/>
      </c>
      <c r="M33" s="30"/>
      <c r="N33" s="28"/>
      <c r="O33" s="28"/>
      <c r="P33" s="28"/>
      <c r="Q33" s="28"/>
      <c r="R33" s="28"/>
      <c r="S33" s="28"/>
      <c r="T33" s="31"/>
      <c r="U33" s="31"/>
      <c r="V33" s="29"/>
      <c r="W33" s="31"/>
      <c r="X33" s="29"/>
      <c r="Y33" s="31"/>
      <c r="Z33" s="27"/>
      <c r="AA33" s="27"/>
      <c r="AB33" s="32" t="str">
        <f t="shared" si="1"/>
        <v/>
      </c>
      <c r="AC33" s="33" t="str">
        <f t="shared" ca="1" si="2"/>
        <v/>
      </c>
    </row>
    <row r="34" spans="1:29" x14ac:dyDescent="0.25">
      <c r="A34" s="26"/>
      <c r="B34" s="27"/>
      <c r="C34" s="27"/>
      <c r="D34" s="27"/>
      <c r="E34" s="27"/>
      <c r="F34" s="28"/>
      <c r="G34" s="28"/>
      <c r="H34" s="29"/>
      <c r="I34" s="29"/>
      <c r="J34" s="29"/>
      <c r="K34" s="29"/>
      <c r="L34" s="26" t="str">
        <f t="shared" si="0"/>
        <v/>
      </c>
      <c r="M34" s="30"/>
      <c r="N34" s="28"/>
      <c r="O34" s="28"/>
      <c r="P34" s="28"/>
      <c r="Q34" s="28"/>
      <c r="R34" s="28"/>
      <c r="S34" s="28"/>
      <c r="T34" s="31"/>
      <c r="U34" s="31"/>
      <c r="V34" s="29"/>
      <c r="W34" s="31"/>
      <c r="X34" s="29"/>
      <c r="Y34" s="31"/>
      <c r="Z34" s="27"/>
      <c r="AA34" s="27"/>
      <c r="AB34" s="32" t="str">
        <f t="shared" si="1"/>
        <v/>
      </c>
      <c r="AC34" s="33" t="str">
        <f t="shared" ca="1" si="2"/>
        <v/>
      </c>
    </row>
    <row r="35" spans="1:29" x14ac:dyDescent="0.25">
      <c r="A35" s="26"/>
      <c r="B35" s="27"/>
      <c r="C35" s="27"/>
      <c r="D35" s="27"/>
      <c r="E35" s="27"/>
      <c r="F35" s="28"/>
      <c r="G35" s="28"/>
      <c r="H35" s="29"/>
      <c r="I35" s="29"/>
      <c r="J35" s="29"/>
      <c r="K35" s="29"/>
      <c r="L35" s="26" t="str">
        <f t="shared" si="0"/>
        <v/>
      </c>
      <c r="M35" s="30"/>
      <c r="N35" s="28"/>
      <c r="O35" s="28"/>
      <c r="P35" s="28"/>
      <c r="Q35" s="28"/>
      <c r="R35" s="28"/>
      <c r="S35" s="28"/>
      <c r="T35" s="31"/>
      <c r="U35" s="31"/>
      <c r="V35" s="29"/>
      <c r="W35" s="31"/>
      <c r="X35" s="29"/>
      <c r="Y35" s="31"/>
      <c r="Z35" s="27"/>
      <c r="AA35" s="27"/>
      <c r="AB35" s="32" t="str">
        <f t="shared" si="1"/>
        <v/>
      </c>
      <c r="AC35" s="33" t="str">
        <f t="shared" ca="1" si="2"/>
        <v/>
      </c>
    </row>
    <row r="36" spans="1:29" x14ac:dyDescent="0.25">
      <c r="A36" s="26"/>
      <c r="B36" s="27"/>
      <c r="C36" s="27"/>
      <c r="D36" s="27"/>
      <c r="E36" s="27"/>
      <c r="F36" s="28"/>
      <c r="G36" s="28"/>
      <c r="H36" s="29"/>
      <c r="I36" s="29"/>
      <c r="J36" s="29"/>
      <c r="K36" s="29"/>
      <c r="L36" s="26" t="str">
        <f t="shared" si="0"/>
        <v/>
      </c>
      <c r="M36" s="30"/>
      <c r="N36" s="28"/>
      <c r="O36" s="28"/>
      <c r="P36" s="28"/>
      <c r="Q36" s="28"/>
      <c r="R36" s="28"/>
      <c r="S36" s="28"/>
      <c r="T36" s="31"/>
      <c r="U36" s="31"/>
      <c r="V36" s="29"/>
      <c r="W36" s="31"/>
      <c r="X36" s="29"/>
      <c r="Y36" s="31"/>
      <c r="Z36" s="27"/>
      <c r="AA36" s="27"/>
      <c r="AB36" s="32" t="str">
        <f t="shared" si="1"/>
        <v/>
      </c>
      <c r="AC36" s="33" t="str">
        <f t="shared" ca="1" si="2"/>
        <v/>
      </c>
    </row>
    <row r="37" spans="1:29" x14ac:dyDescent="0.25">
      <c r="A37" s="26"/>
      <c r="B37" s="27"/>
      <c r="C37" s="27"/>
      <c r="D37" s="27"/>
      <c r="E37" s="27"/>
      <c r="F37" s="28"/>
      <c r="G37" s="28"/>
      <c r="H37" s="29"/>
      <c r="I37" s="29"/>
      <c r="J37" s="29"/>
      <c r="K37" s="29"/>
      <c r="L37" s="26" t="str">
        <f t="shared" si="0"/>
        <v/>
      </c>
      <c r="M37" s="30"/>
      <c r="N37" s="28"/>
      <c r="O37" s="28"/>
      <c r="P37" s="28"/>
      <c r="Q37" s="28"/>
      <c r="R37" s="28"/>
      <c r="S37" s="28"/>
      <c r="T37" s="31"/>
      <c r="U37" s="31"/>
      <c r="V37" s="29"/>
      <c r="W37" s="31"/>
      <c r="X37" s="29"/>
      <c r="Y37" s="31"/>
      <c r="Z37" s="27"/>
      <c r="AA37" s="27"/>
      <c r="AB37" s="32" t="str">
        <f t="shared" si="1"/>
        <v/>
      </c>
      <c r="AC37" s="33" t="str">
        <f t="shared" ca="1" si="2"/>
        <v/>
      </c>
    </row>
    <row r="38" spans="1:29" x14ac:dyDescent="0.25">
      <c r="A38" s="26"/>
      <c r="B38" s="27"/>
      <c r="C38" s="27"/>
      <c r="D38" s="27"/>
      <c r="E38" s="27"/>
      <c r="F38" s="28"/>
      <c r="G38" s="28"/>
      <c r="H38" s="29"/>
      <c r="I38" s="29"/>
      <c r="J38" s="29"/>
      <c r="K38" s="29"/>
      <c r="L38" s="26" t="str">
        <f t="shared" si="0"/>
        <v/>
      </c>
      <c r="M38" s="30"/>
      <c r="N38" s="28"/>
      <c r="O38" s="28"/>
      <c r="P38" s="28"/>
      <c r="Q38" s="28"/>
      <c r="R38" s="28"/>
      <c r="S38" s="28"/>
      <c r="T38" s="31"/>
      <c r="U38" s="31"/>
      <c r="V38" s="29"/>
      <c r="W38" s="31"/>
      <c r="X38" s="29"/>
      <c r="Y38" s="31"/>
      <c r="Z38" s="27"/>
      <c r="AA38" s="27"/>
      <c r="AB38" s="32" t="str">
        <f t="shared" si="1"/>
        <v/>
      </c>
      <c r="AC38" s="33" t="str">
        <f t="shared" ca="1" si="2"/>
        <v/>
      </c>
    </row>
    <row r="39" spans="1:29" x14ac:dyDescent="0.25">
      <c r="A39" s="26"/>
      <c r="B39" s="27"/>
      <c r="C39" s="27"/>
      <c r="D39" s="27"/>
      <c r="E39" s="27"/>
      <c r="F39" s="28"/>
      <c r="G39" s="28"/>
      <c r="H39" s="29"/>
      <c r="I39" s="29"/>
      <c r="J39" s="29"/>
      <c r="K39" s="29"/>
      <c r="L39" s="26" t="str">
        <f t="shared" si="0"/>
        <v/>
      </c>
      <c r="M39" s="30"/>
      <c r="N39" s="28"/>
      <c r="O39" s="28"/>
      <c r="P39" s="28"/>
      <c r="Q39" s="28"/>
      <c r="R39" s="28"/>
      <c r="S39" s="28"/>
      <c r="T39" s="31"/>
      <c r="U39" s="31"/>
      <c r="V39" s="29"/>
      <c r="W39" s="31"/>
      <c r="X39" s="29"/>
      <c r="Y39" s="31"/>
      <c r="Z39" s="27"/>
      <c r="AA39" s="27"/>
      <c r="AB39" s="32" t="str">
        <f t="shared" si="1"/>
        <v/>
      </c>
      <c r="AC39" s="33" t="str">
        <f t="shared" ca="1" si="2"/>
        <v/>
      </c>
    </row>
    <row r="40" spans="1:29" x14ac:dyDescent="0.25">
      <c r="A40" s="26"/>
      <c r="B40" s="27"/>
      <c r="C40" s="27"/>
      <c r="D40" s="27"/>
      <c r="E40" s="27"/>
      <c r="F40" s="28"/>
      <c r="G40" s="28"/>
      <c r="H40" s="29"/>
      <c r="I40" s="29"/>
      <c r="J40" s="29"/>
      <c r="K40" s="29"/>
      <c r="L40" s="26" t="str">
        <f t="shared" si="0"/>
        <v/>
      </c>
      <c r="M40" s="30"/>
      <c r="N40" s="28"/>
      <c r="O40" s="28"/>
      <c r="P40" s="28"/>
      <c r="Q40" s="28"/>
      <c r="R40" s="28"/>
      <c r="S40" s="28"/>
      <c r="T40" s="31"/>
      <c r="U40" s="31"/>
      <c r="V40" s="29"/>
      <c r="W40" s="31"/>
      <c r="X40" s="29"/>
      <c r="Y40" s="31"/>
      <c r="Z40" s="27"/>
      <c r="AA40" s="27"/>
      <c r="AB40" s="32" t="str">
        <f t="shared" si="1"/>
        <v/>
      </c>
      <c r="AC40" s="33" t="str">
        <f t="shared" ca="1" si="2"/>
        <v/>
      </c>
    </row>
    <row r="41" spans="1:29" x14ac:dyDescent="0.25">
      <c r="A41" s="26"/>
      <c r="B41" s="27"/>
      <c r="C41" s="27"/>
      <c r="D41" s="27"/>
      <c r="E41" s="27"/>
      <c r="F41" s="28"/>
      <c r="G41" s="28"/>
      <c r="H41" s="29"/>
      <c r="I41" s="29"/>
      <c r="J41" s="29"/>
      <c r="K41" s="29"/>
      <c r="L41" s="26" t="str">
        <f t="shared" si="0"/>
        <v/>
      </c>
      <c r="M41" s="30"/>
      <c r="N41" s="28"/>
      <c r="O41" s="28"/>
      <c r="P41" s="28"/>
      <c r="Q41" s="28"/>
      <c r="R41" s="28"/>
      <c r="S41" s="28"/>
      <c r="T41" s="31"/>
      <c r="U41" s="31"/>
      <c r="V41" s="29"/>
      <c r="W41" s="31"/>
      <c r="X41" s="29"/>
      <c r="Y41" s="31"/>
      <c r="Z41" s="27"/>
      <c r="AA41" s="27"/>
      <c r="AB41" s="32" t="str">
        <f t="shared" si="1"/>
        <v/>
      </c>
      <c r="AC41" s="33" t="str">
        <f t="shared" ca="1" si="2"/>
        <v/>
      </c>
    </row>
    <row r="42" spans="1:29" x14ac:dyDescent="0.25">
      <c r="A42" s="26"/>
      <c r="B42" s="27"/>
      <c r="C42" s="27"/>
      <c r="D42" s="27"/>
      <c r="E42" s="27"/>
      <c r="F42" s="28"/>
      <c r="G42" s="28"/>
      <c r="H42" s="29"/>
      <c r="I42" s="29"/>
      <c r="J42" s="29"/>
      <c r="K42" s="29"/>
      <c r="L42" s="26" t="str">
        <f t="shared" si="0"/>
        <v/>
      </c>
      <c r="M42" s="30"/>
      <c r="N42" s="28"/>
      <c r="O42" s="28"/>
      <c r="P42" s="28"/>
      <c r="Q42" s="28"/>
      <c r="R42" s="28"/>
      <c r="S42" s="28"/>
      <c r="T42" s="31"/>
      <c r="U42" s="31"/>
      <c r="V42" s="29"/>
      <c r="W42" s="31"/>
      <c r="X42" s="29"/>
      <c r="Y42" s="31"/>
      <c r="Z42" s="27"/>
      <c r="AA42" s="27"/>
      <c r="AB42" s="32" t="str">
        <f t="shared" si="1"/>
        <v/>
      </c>
      <c r="AC42" s="33" t="str">
        <f t="shared" ca="1" si="2"/>
        <v/>
      </c>
    </row>
    <row r="43" spans="1:29" x14ac:dyDescent="0.25">
      <c r="A43" s="26"/>
      <c r="B43" s="27"/>
      <c r="C43" s="27"/>
      <c r="D43" s="27"/>
      <c r="E43" s="27"/>
      <c r="F43" s="28"/>
      <c r="G43" s="28"/>
      <c r="H43" s="29"/>
      <c r="I43" s="29"/>
      <c r="J43" s="29"/>
      <c r="K43" s="29"/>
      <c r="L43" s="26" t="str">
        <f t="shared" si="0"/>
        <v/>
      </c>
      <c r="M43" s="30"/>
      <c r="N43" s="28"/>
      <c r="O43" s="28"/>
      <c r="P43" s="28"/>
      <c r="Q43" s="28"/>
      <c r="R43" s="28"/>
      <c r="S43" s="28"/>
      <c r="T43" s="31"/>
      <c r="U43" s="31"/>
      <c r="V43" s="29"/>
      <c r="W43" s="31"/>
      <c r="X43" s="29"/>
      <c r="Y43" s="31"/>
      <c r="Z43" s="27"/>
      <c r="AA43" s="27"/>
      <c r="AB43" s="32" t="str">
        <f t="shared" si="1"/>
        <v/>
      </c>
      <c r="AC43" s="33" t="str">
        <f t="shared" ca="1" si="2"/>
        <v/>
      </c>
    </row>
    <row r="44" spans="1:29" x14ac:dyDescent="0.25">
      <c r="A44" s="26"/>
      <c r="B44" s="27"/>
      <c r="C44" s="27"/>
      <c r="D44" s="27"/>
      <c r="E44" s="27"/>
      <c r="F44" s="28"/>
      <c r="G44" s="28"/>
      <c r="H44" s="29"/>
      <c r="I44" s="29"/>
      <c r="J44" s="29"/>
      <c r="K44" s="29"/>
      <c r="L44" s="26" t="str">
        <f t="shared" si="0"/>
        <v/>
      </c>
      <c r="M44" s="30"/>
      <c r="N44" s="28"/>
      <c r="O44" s="28"/>
      <c r="P44" s="28"/>
      <c r="Q44" s="28"/>
      <c r="R44" s="28"/>
      <c r="S44" s="28"/>
      <c r="T44" s="31"/>
      <c r="U44" s="31"/>
      <c r="V44" s="29"/>
      <c r="W44" s="31"/>
      <c r="X44" s="29"/>
      <c r="Y44" s="31"/>
      <c r="Z44" s="27"/>
      <c r="AA44" s="27"/>
      <c r="AB44" s="32" t="str">
        <f t="shared" si="1"/>
        <v/>
      </c>
      <c r="AC44" s="33" t="str">
        <f t="shared" ca="1" si="2"/>
        <v/>
      </c>
    </row>
    <row r="45" spans="1:29" x14ac:dyDescent="0.25">
      <c r="A45" s="26"/>
      <c r="B45" s="27"/>
      <c r="C45" s="27"/>
      <c r="D45" s="27"/>
      <c r="E45" s="27"/>
      <c r="F45" s="28"/>
      <c r="G45" s="28"/>
      <c r="H45" s="29"/>
      <c r="I45" s="29"/>
      <c r="J45" s="29"/>
      <c r="K45" s="29"/>
      <c r="L45" s="26" t="str">
        <f t="shared" si="0"/>
        <v/>
      </c>
      <c r="M45" s="30"/>
      <c r="N45" s="28"/>
      <c r="O45" s="28"/>
      <c r="P45" s="28"/>
      <c r="Q45" s="28"/>
      <c r="R45" s="28"/>
      <c r="S45" s="28"/>
      <c r="T45" s="31"/>
      <c r="U45" s="31"/>
      <c r="V45" s="29"/>
      <c r="W45" s="31"/>
      <c r="X45" s="29"/>
      <c r="Y45" s="31"/>
      <c r="Z45" s="27"/>
      <c r="AA45" s="27"/>
      <c r="AB45" s="32" t="str">
        <f t="shared" si="1"/>
        <v/>
      </c>
      <c r="AC45" s="33" t="str">
        <f t="shared" ca="1" si="2"/>
        <v/>
      </c>
    </row>
    <row r="46" spans="1:29" x14ac:dyDescent="0.25">
      <c r="A46" s="26"/>
      <c r="B46" s="27"/>
      <c r="C46" s="27"/>
      <c r="D46" s="27"/>
      <c r="E46" s="27"/>
      <c r="F46" s="28"/>
      <c r="G46" s="28"/>
      <c r="H46" s="29"/>
      <c r="I46" s="29"/>
      <c r="J46" s="29"/>
      <c r="K46" s="29"/>
      <c r="L46" s="26" t="str">
        <f t="shared" si="0"/>
        <v/>
      </c>
      <c r="M46" s="30"/>
      <c r="N46" s="28"/>
      <c r="O46" s="28"/>
      <c r="P46" s="28"/>
      <c r="Q46" s="28"/>
      <c r="R46" s="28"/>
      <c r="S46" s="28"/>
      <c r="T46" s="31"/>
      <c r="U46" s="31"/>
      <c r="V46" s="29"/>
      <c r="W46" s="31"/>
      <c r="X46" s="29"/>
      <c r="Y46" s="31"/>
      <c r="Z46" s="27"/>
      <c r="AA46" s="27"/>
      <c r="AB46" s="32" t="str">
        <f t="shared" si="1"/>
        <v/>
      </c>
      <c r="AC46" s="33" t="str">
        <f t="shared" ca="1" si="2"/>
        <v/>
      </c>
    </row>
    <row r="47" spans="1:29" x14ac:dyDescent="0.25">
      <c r="A47" s="26"/>
      <c r="B47" s="27"/>
      <c r="C47" s="27"/>
      <c r="D47" s="27"/>
      <c r="E47" s="27"/>
      <c r="F47" s="28"/>
      <c r="G47" s="28"/>
      <c r="H47" s="29"/>
      <c r="I47" s="29"/>
      <c r="J47" s="29"/>
      <c r="K47" s="29"/>
      <c r="L47" s="26" t="str">
        <f t="shared" si="0"/>
        <v/>
      </c>
      <c r="M47" s="30"/>
      <c r="N47" s="28"/>
      <c r="O47" s="28"/>
      <c r="P47" s="28"/>
      <c r="Q47" s="28"/>
      <c r="R47" s="28"/>
      <c r="S47" s="28"/>
      <c r="T47" s="31"/>
      <c r="U47" s="31"/>
      <c r="V47" s="29"/>
      <c r="W47" s="31"/>
      <c r="X47" s="29"/>
      <c r="Y47" s="31"/>
      <c r="Z47" s="27"/>
      <c r="AA47" s="27"/>
      <c r="AB47" s="32" t="str">
        <f t="shared" si="1"/>
        <v/>
      </c>
      <c r="AC47" s="33" t="str">
        <f t="shared" ca="1" si="2"/>
        <v/>
      </c>
    </row>
    <row r="48" spans="1:29" x14ac:dyDescent="0.25">
      <c r="A48" s="26"/>
      <c r="B48" s="27"/>
      <c r="C48" s="27"/>
      <c r="D48" s="27"/>
      <c r="E48" s="27"/>
      <c r="F48" s="28"/>
      <c r="G48" s="28"/>
      <c r="H48" s="29"/>
      <c r="I48" s="29"/>
      <c r="J48" s="29"/>
      <c r="K48" s="29"/>
      <c r="L48" s="26" t="str">
        <f t="shared" si="0"/>
        <v/>
      </c>
      <c r="M48" s="30"/>
      <c r="N48" s="28"/>
      <c r="O48" s="28"/>
      <c r="P48" s="28"/>
      <c r="Q48" s="28"/>
      <c r="R48" s="28"/>
      <c r="S48" s="28"/>
      <c r="T48" s="31"/>
      <c r="U48" s="31"/>
      <c r="V48" s="29"/>
      <c r="W48" s="31"/>
      <c r="X48" s="29"/>
      <c r="Y48" s="31"/>
      <c r="Z48" s="27"/>
      <c r="AA48" s="27"/>
      <c r="AB48" s="32" t="str">
        <f t="shared" si="1"/>
        <v/>
      </c>
      <c r="AC48" s="33" t="str">
        <f t="shared" ca="1" si="2"/>
        <v/>
      </c>
    </row>
    <row r="49" spans="1:29" x14ac:dyDescent="0.25">
      <c r="A49" s="26"/>
      <c r="B49" s="27"/>
      <c r="C49" s="27"/>
      <c r="D49" s="27"/>
      <c r="E49" s="27"/>
      <c r="F49" s="28"/>
      <c r="G49" s="28"/>
      <c r="H49" s="29"/>
      <c r="I49" s="29"/>
      <c r="J49" s="29"/>
      <c r="K49" s="29"/>
      <c r="L49" s="26" t="str">
        <f t="shared" si="0"/>
        <v/>
      </c>
      <c r="M49" s="30"/>
      <c r="N49" s="28"/>
      <c r="O49" s="28"/>
      <c r="P49" s="28"/>
      <c r="Q49" s="28"/>
      <c r="R49" s="28"/>
      <c r="S49" s="28"/>
      <c r="T49" s="31"/>
      <c r="U49" s="31"/>
      <c r="V49" s="29"/>
      <c r="W49" s="31"/>
      <c r="X49" s="29"/>
      <c r="Y49" s="31"/>
      <c r="Z49" s="27"/>
      <c r="AA49" s="27"/>
      <c r="AB49" s="32" t="str">
        <f t="shared" si="1"/>
        <v/>
      </c>
      <c r="AC49" s="33" t="str">
        <f t="shared" ca="1" si="2"/>
        <v/>
      </c>
    </row>
    <row r="50" spans="1:29" x14ac:dyDescent="0.25">
      <c r="A50" s="26"/>
      <c r="B50" s="27"/>
      <c r="C50" s="27"/>
      <c r="D50" s="27"/>
      <c r="E50" s="27"/>
      <c r="F50" s="28"/>
      <c r="G50" s="28"/>
      <c r="H50" s="29"/>
      <c r="I50" s="29"/>
      <c r="J50" s="29"/>
      <c r="K50" s="29"/>
      <c r="L50" s="26" t="str">
        <f t="shared" si="0"/>
        <v/>
      </c>
      <c r="M50" s="30"/>
      <c r="N50" s="28"/>
      <c r="O50" s="28"/>
      <c r="P50" s="28"/>
      <c r="Q50" s="28"/>
      <c r="R50" s="28"/>
      <c r="S50" s="28"/>
      <c r="T50" s="31"/>
      <c r="U50" s="31"/>
      <c r="V50" s="29"/>
      <c r="W50" s="31"/>
      <c r="X50" s="29"/>
      <c r="Y50" s="31"/>
      <c r="Z50" s="27"/>
      <c r="AA50" s="27"/>
      <c r="AB50" s="32" t="str">
        <f t="shared" si="1"/>
        <v/>
      </c>
      <c r="AC50" s="33" t="str">
        <f t="shared" ca="1" si="2"/>
        <v/>
      </c>
    </row>
    <row r="51" spans="1:29" x14ac:dyDescent="0.25">
      <c r="A51" s="26"/>
      <c r="B51" s="27"/>
      <c r="C51" s="27"/>
      <c r="D51" s="27"/>
      <c r="E51" s="27"/>
      <c r="F51" s="28"/>
      <c r="G51" s="28"/>
      <c r="H51" s="29"/>
      <c r="I51" s="29"/>
      <c r="J51" s="29"/>
      <c r="K51" s="29"/>
      <c r="L51" s="26" t="str">
        <f t="shared" si="0"/>
        <v/>
      </c>
      <c r="M51" s="30"/>
      <c r="N51" s="28"/>
      <c r="O51" s="28"/>
      <c r="P51" s="28"/>
      <c r="Q51" s="28"/>
      <c r="R51" s="28"/>
      <c r="S51" s="28"/>
      <c r="T51" s="31"/>
      <c r="U51" s="31"/>
      <c r="V51" s="29"/>
      <c r="W51" s="31"/>
      <c r="X51" s="29"/>
      <c r="Y51" s="31"/>
      <c r="Z51" s="27"/>
      <c r="AA51" s="27"/>
      <c r="AB51" s="32" t="str">
        <f t="shared" si="1"/>
        <v/>
      </c>
      <c r="AC51" s="33" t="str">
        <f t="shared" ca="1" si="2"/>
        <v/>
      </c>
    </row>
    <row r="52" spans="1:29" x14ac:dyDescent="0.25">
      <c r="A52" s="26"/>
      <c r="B52" s="27"/>
      <c r="C52" s="27"/>
      <c r="D52" s="27"/>
      <c r="E52" s="27"/>
      <c r="F52" s="28"/>
      <c r="G52" s="28"/>
      <c r="H52" s="29"/>
      <c r="I52" s="29"/>
      <c r="J52" s="29"/>
      <c r="K52" s="29"/>
      <c r="L52" s="26" t="str">
        <f t="shared" si="0"/>
        <v/>
      </c>
      <c r="M52" s="30"/>
      <c r="N52" s="28"/>
      <c r="O52" s="28"/>
      <c r="P52" s="28"/>
      <c r="Q52" s="28"/>
      <c r="R52" s="28"/>
      <c r="S52" s="28"/>
      <c r="T52" s="31"/>
      <c r="U52" s="31"/>
      <c r="V52" s="29"/>
      <c r="W52" s="31"/>
      <c r="X52" s="29"/>
      <c r="Y52" s="31"/>
      <c r="Z52" s="27"/>
      <c r="AA52" s="27"/>
      <c r="AB52" s="32" t="str">
        <f t="shared" si="1"/>
        <v/>
      </c>
      <c r="AC52" s="33" t="str">
        <f t="shared" ca="1" si="2"/>
        <v/>
      </c>
    </row>
    <row r="53" spans="1:29" x14ac:dyDescent="0.25">
      <c r="A53" s="26"/>
      <c r="B53" s="27"/>
      <c r="C53" s="27"/>
      <c r="D53" s="27"/>
      <c r="E53" s="27"/>
      <c r="F53" s="28"/>
      <c r="G53" s="28"/>
      <c r="H53" s="29"/>
      <c r="I53" s="29"/>
      <c r="J53" s="29"/>
      <c r="K53" s="29"/>
      <c r="L53" s="26" t="str">
        <f t="shared" si="0"/>
        <v/>
      </c>
      <c r="M53" s="30"/>
      <c r="N53" s="28"/>
      <c r="O53" s="28"/>
      <c r="P53" s="28"/>
      <c r="Q53" s="28"/>
      <c r="R53" s="28"/>
      <c r="S53" s="28"/>
      <c r="T53" s="31"/>
      <c r="U53" s="31"/>
      <c r="V53" s="29"/>
      <c r="W53" s="31"/>
      <c r="X53" s="29"/>
      <c r="Y53" s="31"/>
      <c r="Z53" s="27"/>
      <c r="AA53" s="27"/>
      <c r="AB53" s="32" t="str">
        <f t="shared" si="1"/>
        <v/>
      </c>
      <c r="AC53" s="33" t="str">
        <f t="shared" ca="1" si="2"/>
        <v/>
      </c>
    </row>
    <row r="54" spans="1:29" x14ac:dyDescent="0.25">
      <c r="A54" s="26"/>
      <c r="B54" s="27"/>
      <c r="C54" s="27"/>
      <c r="D54" s="27"/>
      <c r="E54" s="27"/>
      <c r="F54" s="28"/>
      <c r="G54" s="28"/>
      <c r="H54" s="29"/>
      <c r="I54" s="29"/>
      <c r="J54" s="29"/>
      <c r="K54" s="29"/>
      <c r="L54" s="26" t="str">
        <f t="shared" si="0"/>
        <v/>
      </c>
      <c r="M54" s="30"/>
      <c r="N54" s="28"/>
      <c r="O54" s="28"/>
      <c r="P54" s="28"/>
      <c r="Q54" s="28"/>
      <c r="R54" s="28"/>
      <c r="S54" s="28"/>
      <c r="T54" s="31"/>
      <c r="U54" s="31"/>
      <c r="V54" s="29"/>
      <c r="W54" s="31"/>
      <c r="X54" s="29"/>
      <c r="Y54" s="31"/>
      <c r="Z54" s="27"/>
      <c r="AA54" s="27"/>
      <c r="AB54" s="32" t="str">
        <f t="shared" si="1"/>
        <v/>
      </c>
      <c r="AC54" s="33" t="str">
        <f t="shared" ca="1" si="2"/>
        <v/>
      </c>
    </row>
    <row r="55" spans="1:29" x14ac:dyDescent="0.25">
      <c r="A55" s="26"/>
      <c r="B55" s="27"/>
      <c r="C55" s="27"/>
      <c r="D55" s="27"/>
      <c r="E55" s="27"/>
      <c r="F55" s="28"/>
      <c r="G55" s="28"/>
      <c r="H55" s="29"/>
      <c r="I55" s="29"/>
      <c r="J55" s="29"/>
      <c r="K55" s="29"/>
      <c r="L55" s="26" t="str">
        <f t="shared" si="0"/>
        <v/>
      </c>
      <c r="M55" s="30"/>
      <c r="N55" s="28"/>
      <c r="O55" s="28"/>
      <c r="P55" s="28"/>
      <c r="Q55" s="28"/>
      <c r="R55" s="28"/>
      <c r="S55" s="28"/>
      <c r="T55" s="31"/>
      <c r="U55" s="31"/>
      <c r="V55" s="29"/>
      <c r="W55" s="31"/>
      <c r="X55" s="29"/>
      <c r="Y55" s="31"/>
      <c r="Z55" s="27"/>
      <c r="AA55" s="27"/>
      <c r="AB55" s="32" t="str">
        <f t="shared" si="1"/>
        <v/>
      </c>
      <c r="AC55" s="33" t="str">
        <f t="shared" ca="1" si="2"/>
        <v/>
      </c>
    </row>
    <row r="56" spans="1:29" x14ac:dyDescent="0.25">
      <c r="A56" s="26"/>
      <c r="B56" s="27"/>
      <c r="C56" s="27"/>
      <c r="D56" s="27"/>
      <c r="E56" s="27"/>
      <c r="F56" s="28"/>
      <c r="G56" s="28"/>
      <c r="H56" s="29"/>
      <c r="I56" s="29"/>
      <c r="J56" s="29"/>
      <c r="K56" s="29"/>
      <c r="L56" s="26" t="str">
        <f t="shared" si="0"/>
        <v/>
      </c>
      <c r="M56" s="30"/>
      <c r="N56" s="28"/>
      <c r="O56" s="28"/>
      <c r="P56" s="28"/>
      <c r="Q56" s="28"/>
      <c r="R56" s="28"/>
      <c r="S56" s="28"/>
      <c r="T56" s="31"/>
      <c r="U56" s="31"/>
      <c r="V56" s="29"/>
      <c r="W56" s="31"/>
      <c r="X56" s="29"/>
      <c r="Y56" s="31"/>
      <c r="Z56" s="27"/>
      <c r="AA56" s="27"/>
      <c r="AB56" s="32" t="str">
        <f t="shared" si="1"/>
        <v/>
      </c>
      <c r="AC56" s="33" t="str">
        <f t="shared" ca="1" si="2"/>
        <v/>
      </c>
    </row>
    <row r="57" spans="1:29" x14ac:dyDescent="0.25">
      <c r="A57" s="26"/>
      <c r="B57" s="27"/>
      <c r="C57" s="27"/>
      <c r="D57" s="27"/>
      <c r="E57" s="27"/>
      <c r="F57" s="28"/>
      <c r="G57" s="28"/>
      <c r="H57" s="29"/>
      <c r="I57" s="29"/>
      <c r="J57" s="29"/>
      <c r="K57" s="29"/>
      <c r="L57" s="26" t="str">
        <f t="shared" si="0"/>
        <v/>
      </c>
      <c r="M57" s="30"/>
      <c r="N57" s="28"/>
      <c r="O57" s="28"/>
      <c r="P57" s="28"/>
      <c r="Q57" s="28"/>
      <c r="R57" s="28"/>
      <c r="S57" s="28"/>
      <c r="T57" s="31"/>
      <c r="U57" s="31"/>
      <c r="V57" s="29"/>
      <c r="W57" s="31"/>
      <c r="X57" s="29"/>
      <c r="Y57" s="31"/>
      <c r="Z57" s="27"/>
      <c r="AA57" s="27"/>
      <c r="AB57" s="32" t="str">
        <f t="shared" si="1"/>
        <v/>
      </c>
      <c r="AC57" s="33" t="str">
        <f t="shared" ca="1" si="2"/>
        <v/>
      </c>
    </row>
    <row r="58" spans="1:29" x14ac:dyDescent="0.25">
      <c r="A58" s="26"/>
      <c r="B58" s="27"/>
      <c r="C58" s="27"/>
      <c r="D58" s="27"/>
      <c r="E58" s="27"/>
      <c r="F58" s="28"/>
      <c r="G58" s="28"/>
      <c r="H58" s="29"/>
      <c r="I58" s="29"/>
      <c r="J58" s="29"/>
      <c r="K58" s="29"/>
      <c r="L58" s="26" t="str">
        <f t="shared" si="0"/>
        <v/>
      </c>
      <c r="M58" s="30"/>
      <c r="N58" s="28"/>
      <c r="O58" s="28"/>
      <c r="P58" s="28"/>
      <c r="Q58" s="28"/>
      <c r="R58" s="28"/>
      <c r="S58" s="28"/>
      <c r="T58" s="31"/>
      <c r="U58" s="31"/>
      <c r="V58" s="29"/>
      <c r="W58" s="31"/>
      <c r="X58" s="29"/>
      <c r="Y58" s="31"/>
      <c r="Z58" s="27"/>
      <c r="AA58" s="27"/>
      <c r="AB58" s="32" t="str">
        <f t="shared" si="1"/>
        <v/>
      </c>
      <c r="AC58" s="33" t="str">
        <f t="shared" ca="1" si="2"/>
        <v/>
      </c>
    </row>
    <row r="59" spans="1:29" x14ac:dyDescent="0.25">
      <c r="A59" s="26"/>
      <c r="B59" s="27"/>
      <c r="C59" s="27"/>
      <c r="D59" s="27"/>
      <c r="E59" s="27"/>
      <c r="F59" s="28"/>
      <c r="G59" s="28"/>
      <c r="H59" s="29"/>
      <c r="I59" s="29"/>
      <c r="J59" s="29"/>
      <c r="K59" s="29"/>
      <c r="L59" s="26" t="str">
        <f t="shared" si="0"/>
        <v/>
      </c>
      <c r="M59" s="30"/>
      <c r="N59" s="28"/>
      <c r="O59" s="28"/>
      <c r="P59" s="28"/>
      <c r="Q59" s="28"/>
      <c r="R59" s="28"/>
      <c r="S59" s="28"/>
      <c r="T59" s="31"/>
      <c r="U59" s="31"/>
      <c r="V59" s="29"/>
      <c r="W59" s="31"/>
      <c r="X59" s="29"/>
      <c r="Y59" s="31"/>
      <c r="Z59" s="27"/>
      <c r="AA59" s="27"/>
      <c r="AB59" s="32" t="str">
        <f t="shared" si="1"/>
        <v/>
      </c>
      <c r="AC59" s="33" t="str">
        <f t="shared" ca="1" si="2"/>
        <v/>
      </c>
    </row>
    <row r="60" spans="1:29" x14ac:dyDescent="0.25">
      <c r="A60" s="26"/>
      <c r="B60" s="27"/>
      <c r="C60" s="27"/>
      <c r="D60" s="27"/>
      <c r="E60" s="27"/>
      <c r="F60" s="28"/>
      <c r="G60" s="28"/>
      <c r="H60" s="29"/>
      <c r="I60" s="29"/>
      <c r="J60" s="29"/>
      <c r="K60" s="29"/>
      <c r="L60" s="26" t="str">
        <f t="shared" si="0"/>
        <v/>
      </c>
      <c r="M60" s="30"/>
      <c r="N60" s="28"/>
      <c r="O60" s="28"/>
      <c r="P60" s="28"/>
      <c r="Q60" s="28"/>
      <c r="R60" s="28"/>
      <c r="S60" s="28"/>
      <c r="T60" s="31"/>
      <c r="U60" s="31"/>
      <c r="V60" s="29"/>
      <c r="W60" s="31"/>
      <c r="X60" s="29"/>
      <c r="Y60" s="31"/>
      <c r="Z60" s="27"/>
      <c r="AA60" s="27"/>
      <c r="AB60" s="32" t="str">
        <f t="shared" si="1"/>
        <v/>
      </c>
      <c r="AC60" s="33" t="str">
        <f t="shared" ca="1" si="2"/>
        <v/>
      </c>
    </row>
    <row r="61" spans="1:29" x14ac:dyDescent="0.25">
      <c r="A61" s="26"/>
      <c r="B61" s="27"/>
      <c r="C61" s="27"/>
      <c r="D61" s="27"/>
      <c r="E61" s="27"/>
      <c r="F61" s="28"/>
      <c r="G61" s="28"/>
      <c r="H61" s="29"/>
      <c r="I61" s="29"/>
      <c r="J61" s="29"/>
      <c r="K61" s="29"/>
      <c r="L61" s="26" t="str">
        <f t="shared" si="0"/>
        <v/>
      </c>
      <c r="M61" s="30"/>
      <c r="N61" s="28"/>
      <c r="O61" s="28"/>
      <c r="P61" s="28"/>
      <c r="Q61" s="28"/>
      <c r="R61" s="28"/>
      <c r="S61" s="28"/>
      <c r="T61" s="31"/>
      <c r="U61" s="31"/>
      <c r="V61" s="29"/>
      <c r="W61" s="31"/>
      <c r="X61" s="29"/>
      <c r="Y61" s="31"/>
      <c r="Z61" s="27"/>
      <c r="AA61" s="27"/>
      <c r="AB61" s="32" t="str">
        <f t="shared" si="1"/>
        <v/>
      </c>
      <c r="AC61" s="33" t="str">
        <f t="shared" ca="1" si="2"/>
        <v/>
      </c>
    </row>
    <row r="62" spans="1:29" x14ac:dyDescent="0.25">
      <c r="A62" s="26"/>
      <c r="B62" s="27"/>
      <c r="C62" s="27"/>
      <c r="D62" s="27"/>
      <c r="E62" s="27"/>
      <c r="F62" s="28"/>
      <c r="G62" s="28"/>
      <c r="H62" s="29"/>
      <c r="I62" s="29"/>
      <c r="J62" s="29"/>
      <c r="K62" s="29"/>
      <c r="L62" s="26" t="str">
        <f t="shared" si="0"/>
        <v/>
      </c>
      <c r="M62" s="30"/>
      <c r="N62" s="28"/>
      <c r="O62" s="28"/>
      <c r="P62" s="28"/>
      <c r="Q62" s="28"/>
      <c r="R62" s="28"/>
      <c r="S62" s="28"/>
      <c r="T62" s="31"/>
      <c r="U62" s="31"/>
      <c r="V62" s="29"/>
      <c r="W62" s="31"/>
      <c r="X62" s="29"/>
      <c r="Y62" s="31"/>
      <c r="Z62" s="27"/>
      <c r="AA62" s="27"/>
      <c r="AB62" s="32" t="str">
        <f t="shared" si="1"/>
        <v/>
      </c>
      <c r="AC62" s="33" t="str">
        <f t="shared" ca="1" si="2"/>
        <v/>
      </c>
    </row>
    <row r="63" spans="1:29" x14ac:dyDescent="0.25">
      <c r="A63" s="26"/>
      <c r="B63" s="27"/>
      <c r="C63" s="27"/>
      <c r="D63" s="27"/>
      <c r="E63" s="27"/>
      <c r="F63" s="28"/>
      <c r="G63" s="28"/>
      <c r="H63" s="29"/>
      <c r="I63" s="29"/>
      <c r="J63" s="29"/>
      <c r="K63" s="29"/>
      <c r="L63" s="26" t="str">
        <f t="shared" si="0"/>
        <v/>
      </c>
      <c r="M63" s="30"/>
      <c r="N63" s="28"/>
      <c r="O63" s="28"/>
      <c r="P63" s="28"/>
      <c r="Q63" s="28"/>
      <c r="R63" s="28"/>
      <c r="S63" s="28"/>
      <c r="T63" s="31"/>
      <c r="U63" s="31"/>
      <c r="V63" s="29"/>
      <c r="W63" s="31"/>
      <c r="X63" s="29"/>
      <c r="Y63" s="31"/>
      <c r="Z63" s="27"/>
      <c r="AA63" s="27"/>
      <c r="AB63" s="32" t="str">
        <f t="shared" si="1"/>
        <v/>
      </c>
      <c r="AC63" s="33" t="str">
        <f t="shared" ca="1" si="2"/>
        <v/>
      </c>
    </row>
    <row r="64" spans="1:29" x14ac:dyDescent="0.25">
      <c r="A64" s="26"/>
      <c r="B64" s="27"/>
      <c r="C64" s="27"/>
      <c r="D64" s="27"/>
      <c r="E64" s="27"/>
      <c r="F64" s="28"/>
      <c r="G64" s="28"/>
      <c r="H64" s="29"/>
      <c r="I64" s="29"/>
      <c r="J64" s="29"/>
      <c r="K64" s="29"/>
      <c r="L64" s="26" t="str">
        <f t="shared" si="0"/>
        <v/>
      </c>
      <c r="M64" s="30"/>
      <c r="N64" s="28"/>
      <c r="O64" s="28"/>
      <c r="P64" s="28"/>
      <c r="Q64" s="28"/>
      <c r="R64" s="28"/>
      <c r="S64" s="28"/>
      <c r="T64" s="31"/>
      <c r="U64" s="31"/>
      <c r="V64" s="29"/>
      <c r="W64" s="31"/>
      <c r="X64" s="29"/>
      <c r="Y64" s="31"/>
      <c r="Z64" s="27"/>
      <c r="AA64" s="27"/>
      <c r="AB64" s="32" t="str">
        <f t="shared" si="1"/>
        <v/>
      </c>
      <c r="AC64" s="33" t="str">
        <f t="shared" ca="1" si="2"/>
        <v/>
      </c>
    </row>
    <row r="65" spans="1:29" x14ac:dyDescent="0.25">
      <c r="A65" s="26"/>
      <c r="B65" s="27"/>
      <c r="C65" s="27"/>
      <c r="D65" s="27"/>
      <c r="E65" s="27"/>
      <c r="F65" s="28"/>
      <c r="G65" s="28"/>
      <c r="H65" s="29"/>
      <c r="I65" s="29"/>
      <c r="J65" s="29"/>
      <c r="K65" s="29"/>
      <c r="L65" s="26" t="str">
        <f t="shared" si="0"/>
        <v/>
      </c>
      <c r="M65" s="30"/>
      <c r="N65" s="28"/>
      <c r="O65" s="28"/>
      <c r="P65" s="28"/>
      <c r="Q65" s="28"/>
      <c r="R65" s="28"/>
      <c r="S65" s="28"/>
      <c r="T65" s="31"/>
      <c r="U65" s="31"/>
      <c r="V65" s="29"/>
      <c r="W65" s="31"/>
      <c r="X65" s="29"/>
      <c r="Y65" s="31"/>
      <c r="Z65" s="27"/>
      <c r="AA65" s="27"/>
      <c r="AB65" s="32" t="str">
        <f t="shared" si="1"/>
        <v/>
      </c>
      <c r="AC65" s="33" t="str">
        <f t="shared" ca="1" si="2"/>
        <v/>
      </c>
    </row>
    <row r="66" spans="1:29" x14ac:dyDescent="0.25">
      <c r="A66" s="26"/>
      <c r="B66" s="27"/>
      <c r="C66" s="27"/>
      <c r="D66" s="27"/>
      <c r="E66" s="27"/>
      <c r="F66" s="28"/>
      <c r="G66" s="28"/>
      <c r="H66" s="29"/>
      <c r="I66" s="29"/>
      <c r="J66" s="29"/>
      <c r="K66" s="29"/>
      <c r="L66" s="26" t="str">
        <f t="shared" si="0"/>
        <v/>
      </c>
      <c r="M66" s="30"/>
      <c r="N66" s="28"/>
      <c r="O66" s="28"/>
      <c r="P66" s="28"/>
      <c r="Q66" s="28"/>
      <c r="R66" s="28"/>
      <c r="S66" s="28"/>
      <c r="T66" s="31"/>
      <c r="U66" s="31"/>
      <c r="V66" s="29"/>
      <c r="W66" s="31"/>
      <c r="X66" s="29"/>
      <c r="Y66" s="31"/>
      <c r="Z66" s="27"/>
      <c r="AA66" s="27"/>
      <c r="AB66" s="32" t="str">
        <f t="shared" si="1"/>
        <v/>
      </c>
      <c r="AC66" s="33" t="str">
        <f t="shared" ca="1" si="2"/>
        <v/>
      </c>
    </row>
    <row r="67" spans="1:29" x14ac:dyDescent="0.25">
      <c r="A67" s="26"/>
      <c r="B67" s="27"/>
      <c r="C67" s="27"/>
      <c r="D67" s="27"/>
      <c r="E67" s="27"/>
      <c r="F67" s="28"/>
      <c r="G67" s="28"/>
      <c r="H67" s="29"/>
      <c r="I67" s="29"/>
      <c r="J67" s="29"/>
      <c r="K67" s="29"/>
      <c r="L67" s="26" t="str">
        <f t="shared" si="0"/>
        <v/>
      </c>
      <c r="M67" s="30"/>
      <c r="N67" s="28"/>
      <c r="O67" s="28"/>
      <c r="P67" s="28"/>
      <c r="Q67" s="28"/>
      <c r="R67" s="28"/>
      <c r="S67" s="28"/>
      <c r="T67" s="31"/>
      <c r="U67" s="31"/>
      <c r="V67" s="29"/>
      <c r="W67" s="31"/>
      <c r="X67" s="29"/>
      <c r="Y67" s="31"/>
      <c r="Z67" s="27"/>
      <c r="AA67" s="27"/>
      <c r="AB67" s="32" t="str">
        <f t="shared" si="1"/>
        <v/>
      </c>
      <c r="AC67" s="33" t="str">
        <f t="shared" ca="1" si="2"/>
        <v/>
      </c>
    </row>
    <row r="68" spans="1:29" x14ac:dyDescent="0.25">
      <c r="A68" s="26"/>
      <c r="B68" s="27"/>
      <c r="C68" s="27"/>
      <c r="D68" s="27"/>
      <c r="E68" s="27"/>
      <c r="F68" s="28"/>
      <c r="G68" s="28"/>
      <c r="H68" s="29"/>
      <c r="I68" s="29"/>
      <c r="J68" s="29"/>
      <c r="K68" s="29"/>
      <c r="L68" s="26" t="str">
        <f t="shared" si="0"/>
        <v/>
      </c>
      <c r="M68" s="30"/>
      <c r="N68" s="28"/>
      <c r="O68" s="28"/>
      <c r="P68" s="28"/>
      <c r="Q68" s="28"/>
      <c r="R68" s="28"/>
      <c r="S68" s="28"/>
      <c r="T68" s="31"/>
      <c r="U68" s="31"/>
      <c r="V68" s="29"/>
      <c r="W68" s="31"/>
      <c r="X68" s="29"/>
      <c r="Y68" s="31"/>
      <c r="Z68" s="27"/>
      <c r="AA68" s="27"/>
      <c r="AB68" s="32" t="str">
        <f t="shared" si="1"/>
        <v/>
      </c>
      <c r="AC68" s="33" t="str">
        <f t="shared" ca="1" si="2"/>
        <v/>
      </c>
    </row>
    <row r="69" spans="1:29" x14ac:dyDescent="0.25">
      <c r="A69" s="26"/>
      <c r="B69" s="27"/>
      <c r="C69" s="27"/>
      <c r="D69" s="27"/>
      <c r="E69" s="27"/>
      <c r="F69" s="28"/>
      <c r="G69" s="28"/>
      <c r="H69" s="29"/>
      <c r="I69" s="29"/>
      <c r="J69" s="29"/>
      <c r="K69" s="29"/>
      <c r="L69" s="26" t="str">
        <f t="shared" si="0"/>
        <v/>
      </c>
      <c r="M69" s="30"/>
      <c r="N69" s="28"/>
      <c r="O69" s="28"/>
      <c r="P69" s="28"/>
      <c r="Q69" s="28"/>
      <c r="R69" s="28"/>
      <c r="S69" s="28"/>
      <c r="T69" s="31"/>
      <c r="U69" s="31"/>
      <c r="V69" s="29"/>
      <c r="W69" s="31"/>
      <c r="X69" s="29"/>
      <c r="Y69" s="31"/>
      <c r="Z69" s="27"/>
      <c r="AA69" s="27"/>
      <c r="AB69" s="32" t="str">
        <f t="shared" si="1"/>
        <v/>
      </c>
      <c r="AC69" s="33" t="str">
        <f t="shared" ca="1" si="2"/>
        <v/>
      </c>
    </row>
    <row r="70" spans="1:29" x14ac:dyDescent="0.25">
      <c r="A70" s="26"/>
      <c r="B70" s="27"/>
      <c r="C70" s="27"/>
      <c r="D70" s="27"/>
      <c r="E70" s="27"/>
      <c r="F70" s="28"/>
      <c r="G70" s="28"/>
      <c r="H70" s="29"/>
      <c r="I70" s="29"/>
      <c r="J70" s="29"/>
      <c r="K70" s="29"/>
      <c r="L70" s="26" t="str">
        <f t="shared" ref="L70:L133" si="3">IF(AND(J70&lt;&gt;"",K70&lt;&gt;""),K70-J70+1,"")</f>
        <v/>
      </c>
      <c r="M70" s="30"/>
      <c r="N70" s="28"/>
      <c r="O70" s="28"/>
      <c r="P70" s="28"/>
      <c r="Q70" s="28"/>
      <c r="R70" s="28"/>
      <c r="S70" s="28"/>
      <c r="T70" s="31"/>
      <c r="U70" s="31"/>
      <c r="V70" s="29"/>
      <c r="W70" s="31"/>
      <c r="X70" s="29"/>
      <c r="Y70" s="31"/>
      <c r="Z70" s="27"/>
      <c r="AA70" s="27"/>
      <c r="AB70" s="32" t="str">
        <f t="shared" ref="AB70:AB133" si="4">IF(AND(J70&lt;&gt;"",K70&lt;&gt;""),J70+(K70-J70)*M70,"")</f>
        <v/>
      </c>
      <c r="AC70" s="33" t="str">
        <f t="shared" ref="AC70:AC133" ca="1" si="5">IF(AND(K70&lt;&gt;"",N70&lt;&gt;"Complete",M70&lt;1),IF(K70&lt;TODAY(),"YES",""),"")</f>
        <v/>
      </c>
    </row>
    <row r="71" spans="1:29" x14ac:dyDescent="0.25">
      <c r="A71" s="26"/>
      <c r="B71" s="27"/>
      <c r="C71" s="27"/>
      <c r="D71" s="27"/>
      <c r="E71" s="27"/>
      <c r="F71" s="28"/>
      <c r="G71" s="28"/>
      <c r="H71" s="29"/>
      <c r="I71" s="29"/>
      <c r="J71" s="29"/>
      <c r="K71" s="29"/>
      <c r="L71" s="26" t="str">
        <f t="shared" si="3"/>
        <v/>
      </c>
      <c r="M71" s="30"/>
      <c r="N71" s="28"/>
      <c r="O71" s="28"/>
      <c r="P71" s="28"/>
      <c r="Q71" s="28"/>
      <c r="R71" s="28"/>
      <c r="S71" s="28"/>
      <c r="T71" s="31"/>
      <c r="U71" s="31"/>
      <c r="V71" s="29"/>
      <c r="W71" s="31"/>
      <c r="X71" s="29"/>
      <c r="Y71" s="31"/>
      <c r="Z71" s="27"/>
      <c r="AA71" s="27"/>
      <c r="AB71" s="32" t="str">
        <f t="shared" si="4"/>
        <v/>
      </c>
      <c r="AC71" s="33" t="str">
        <f t="shared" ca="1" si="5"/>
        <v/>
      </c>
    </row>
    <row r="72" spans="1:29" x14ac:dyDescent="0.25">
      <c r="A72" s="26"/>
      <c r="B72" s="27"/>
      <c r="C72" s="27"/>
      <c r="D72" s="27"/>
      <c r="E72" s="27"/>
      <c r="F72" s="28"/>
      <c r="G72" s="28"/>
      <c r="H72" s="29"/>
      <c r="I72" s="29"/>
      <c r="J72" s="29"/>
      <c r="K72" s="29"/>
      <c r="L72" s="26" t="str">
        <f t="shared" si="3"/>
        <v/>
      </c>
      <c r="M72" s="30"/>
      <c r="N72" s="28"/>
      <c r="O72" s="28"/>
      <c r="P72" s="28"/>
      <c r="Q72" s="28"/>
      <c r="R72" s="28"/>
      <c r="S72" s="28"/>
      <c r="T72" s="31"/>
      <c r="U72" s="31"/>
      <c r="V72" s="29"/>
      <c r="W72" s="31"/>
      <c r="X72" s="29"/>
      <c r="Y72" s="31"/>
      <c r="Z72" s="27"/>
      <c r="AA72" s="27"/>
      <c r="AB72" s="32" t="str">
        <f t="shared" si="4"/>
        <v/>
      </c>
      <c r="AC72" s="33" t="str">
        <f t="shared" ca="1" si="5"/>
        <v/>
      </c>
    </row>
    <row r="73" spans="1:29" x14ac:dyDescent="0.25">
      <c r="A73" s="26"/>
      <c r="B73" s="27"/>
      <c r="C73" s="27"/>
      <c r="D73" s="27"/>
      <c r="E73" s="27"/>
      <c r="F73" s="28"/>
      <c r="G73" s="28"/>
      <c r="H73" s="29"/>
      <c r="I73" s="29"/>
      <c r="J73" s="29"/>
      <c r="K73" s="29"/>
      <c r="L73" s="26" t="str">
        <f t="shared" si="3"/>
        <v/>
      </c>
      <c r="M73" s="30"/>
      <c r="N73" s="28"/>
      <c r="O73" s="28"/>
      <c r="P73" s="28"/>
      <c r="Q73" s="28"/>
      <c r="R73" s="28"/>
      <c r="S73" s="28"/>
      <c r="T73" s="31"/>
      <c r="U73" s="31"/>
      <c r="V73" s="29"/>
      <c r="W73" s="31"/>
      <c r="X73" s="29"/>
      <c r="Y73" s="31"/>
      <c r="Z73" s="27"/>
      <c r="AA73" s="27"/>
      <c r="AB73" s="32" t="str">
        <f t="shared" si="4"/>
        <v/>
      </c>
      <c r="AC73" s="33" t="str">
        <f t="shared" ca="1" si="5"/>
        <v/>
      </c>
    </row>
    <row r="74" spans="1:29" x14ac:dyDescent="0.25">
      <c r="A74" s="26"/>
      <c r="B74" s="27"/>
      <c r="C74" s="27"/>
      <c r="D74" s="27"/>
      <c r="E74" s="27"/>
      <c r="F74" s="28"/>
      <c r="G74" s="28"/>
      <c r="H74" s="29"/>
      <c r="I74" s="29"/>
      <c r="J74" s="29"/>
      <c r="K74" s="29"/>
      <c r="L74" s="26" t="str">
        <f t="shared" si="3"/>
        <v/>
      </c>
      <c r="M74" s="30"/>
      <c r="N74" s="28"/>
      <c r="O74" s="28"/>
      <c r="P74" s="28"/>
      <c r="Q74" s="28"/>
      <c r="R74" s="28"/>
      <c r="S74" s="28"/>
      <c r="T74" s="31"/>
      <c r="U74" s="31"/>
      <c r="V74" s="29"/>
      <c r="W74" s="31"/>
      <c r="X74" s="29"/>
      <c r="Y74" s="31"/>
      <c r="Z74" s="27"/>
      <c r="AA74" s="27"/>
      <c r="AB74" s="32" t="str">
        <f t="shared" si="4"/>
        <v/>
      </c>
      <c r="AC74" s="33" t="str">
        <f t="shared" ca="1" si="5"/>
        <v/>
      </c>
    </row>
    <row r="75" spans="1:29" x14ac:dyDescent="0.25">
      <c r="A75" s="26"/>
      <c r="B75" s="27"/>
      <c r="C75" s="27"/>
      <c r="D75" s="27"/>
      <c r="E75" s="27"/>
      <c r="F75" s="28"/>
      <c r="G75" s="28"/>
      <c r="H75" s="29"/>
      <c r="I75" s="29"/>
      <c r="J75" s="29"/>
      <c r="K75" s="29"/>
      <c r="L75" s="26" t="str">
        <f t="shared" si="3"/>
        <v/>
      </c>
      <c r="M75" s="30"/>
      <c r="N75" s="28"/>
      <c r="O75" s="28"/>
      <c r="P75" s="28"/>
      <c r="Q75" s="28"/>
      <c r="R75" s="28"/>
      <c r="S75" s="28"/>
      <c r="T75" s="31"/>
      <c r="U75" s="31"/>
      <c r="V75" s="29"/>
      <c r="W75" s="31"/>
      <c r="X75" s="29"/>
      <c r="Y75" s="31"/>
      <c r="Z75" s="27"/>
      <c r="AA75" s="27"/>
      <c r="AB75" s="32" t="str">
        <f t="shared" si="4"/>
        <v/>
      </c>
      <c r="AC75" s="33" t="str">
        <f t="shared" ca="1" si="5"/>
        <v/>
      </c>
    </row>
    <row r="76" spans="1:29" x14ac:dyDescent="0.25">
      <c r="A76" s="26"/>
      <c r="B76" s="27"/>
      <c r="C76" s="27"/>
      <c r="D76" s="27"/>
      <c r="E76" s="27"/>
      <c r="F76" s="28"/>
      <c r="G76" s="28"/>
      <c r="H76" s="29"/>
      <c r="I76" s="29"/>
      <c r="J76" s="29"/>
      <c r="K76" s="29"/>
      <c r="L76" s="26" t="str">
        <f t="shared" si="3"/>
        <v/>
      </c>
      <c r="M76" s="30"/>
      <c r="N76" s="28"/>
      <c r="O76" s="28"/>
      <c r="P76" s="28"/>
      <c r="Q76" s="28"/>
      <c r="R76" s="28"/>
      <c r="S76" s="28"/>
      <c r="T76" s="31"/>
      <c r="U76" s="31"/>
      <c r="V76" s="29"/>
      <c r="W76" s="31"/>
      <c r="X76" s="29"/>
      <c r="Y76" s="31"/>
      <c r="Z76" s="27"/>
      <c r="AA76" s="27"/>
      <c r="AB76" s="32" t="str">
        <f t="shared" si="4"/>
        <v/>
      </c>
      <c r="AC76" s="33" t="str">
        <f t="shared" ca="1" si="5"/>
        <v/>
      </c>
    </row>
    <row r="77" spans="1:29" x14ac:dyDescent="0.25">
      <c r="A77" s="26"/>
      <c r="B77" s="27"/>
      <c r="C77" s="27"/>
      <c r="D77" s="27"/>
      <c r="E77" s="27"/>
      <c r="F77" s="28"/>
      <c r="G77" s="28"/>
      <c r="H77" s="29"/>
      <c r="I77" s="29"/>
      <c r="J77" s="29"/>
      <c r="K77" s="29"/>
      <c r="L77" s="26" t="str">
        <f t="shared" si="3"/>
        <v/>
      </c>
      <c r="M77" s="30"/>
      <c r="N77" s="28"/>
      <c r="O77" s="28"/>
      <c r="P77" s="28"/>
      <c r="Q77" s="28"/>
      <c r="R77" s="28"/>
      <c r="S77" s="28"/>
      <c r="T77" s="31"/>
      <c r="U77" s="31"/>
      <c r="V77" s="29"/>
      <c r="W77" s="31"/>
      <c r="X77" s="29"/>
      <c r="Y77" s="31"/>
      <c r="Z77" s="27"/>
      <c r="AA77" s="27"/>
      <c r="AB77" s="32" t="str">
        <f t="shared" si="4"/>
        <v/>
      </c>
      <c r="AC77" s="33" t="str">
        <f t="shared" ca="1" si="5"/>
        <v/>
      </c>
    </row>
    <row r="78" spans="1:29" x14ac:dyDescent="0.25">
      <c r="A78" s="26"/>
      <c r="B78" s="27"/>
      <c r="C78" s="27"/>
      <c r="D78" s="27"/>
      <c r="E78" s="27"/>
      <c r="F78" s="28"/>
      <c r="G78" s="28"/>
      <c r="H78" s="29"/>
      <c r="I78" s="29"/>
      <c r="J78" s="29"/>
      <c r="K78" s="29"/>
      <c r="L78" s="26" t="str">
        <f t="shared" si="3"/>
        <v/>
      </c>
      <c r="M78" s="30"/>
      <c r="N78" s="28"/>
      <c r="O78" s="28"/>
      <c r="P78" s="28"/>
      <c r="Q78" s="28"/>
      <c r="R78" s="28"/>
      <c r="S78" s="28"/>
      <c r="T78" s="31"/>
      <c r="U78" s="31"/>
      <c r="V78" s="29"/>
      <c r="W78" s="31"/>
      <c r="X78" s="29"/>
      <c r="Y78" s="31"/>
      <c r="Z78" s="27"/>
      <c r="AA78" s="27"/>
      <c r="AB78" s="32" t="str">
        <f t="shared" si="4"/>
        <v/>
      </c>
      <c r="AC78" s="33" t="str">
        <f t="shared" ca="1" si="5"/>
        <v/>
      </c>
    </row>
    <row r="79" spans="1:29" x14ac:dyDescent="0.25">
      <c r="A79" s="26"/>
      <c r="B79" s="27"/>
      <c r="C79" s="27"/>
      <c r="D79" s="27"/>
      <c r="E79" s="27"/>
      <c r="F79" s="28"/>
      <c r="G79" s="28"/>
      <c r="H79" s="29"/>
      <c r="I79" s="29"/>
      <c r="J79" s="29"/>
      <c r="K79" s="29"/>
      <c r="L79" s="26" t="str">
        <f t="shared" si="3"/>
        <v/>
      </c>
      <c r="M79" s="30"/>
      <c r="N79" s="28"/>
      <c r="O79" s="28"/>
      <c r="P79" s="28"/>
      <c r="Q79" s="28"/>
      <c r="R79" s="28"/>
      <c r="S79" s="28"/>
      <c r="T79" s="31"/>
      <c r="U79" s="31"/>
      <c r="V79" s="29"/>
      <c r="W79" s="31"/>
      <c r="X79" s="29"/>
      <c r="Y79" s="31"/>
      <c r="Z79" s="27"/>
      <c r="AA79" s="27"/>
      <c r="AB79" s="32" t="str">
        <f t="shared" si="4"/>
        <v/>
      </c>
      <c r="AC79" s="33" t="str">
        <f t="shared" ca="1" si="5"/>
        <v/>
      </c>
    </row>
    <row r="80" spans="1:29" x14ac:dyDescent="0.25">
      <c r="A80" s="26"/>
      <c r="B80" s="27"/>
      <c r="C80" s="27"/>
      <c r="D80" s="27"/>
      <c r="E80" s="27"/>
      <c r="F80" s="28"/>
      <c r="G80" s="28"/>
      <c r="H80" s="29"/>
      <c r="I80" s="29"/>
      <c r="J80" s="29"/>
      <c r="K80" s="29"/>
      <c r="L80" s="26" t="str">
        <f t="shared" si="3"/>
        <v/>
      </c>
      <c r="M80" s="30"/>
      <c r="N80" s="28"/>
      <c r="O80" s="28"/>
      <c r="P80" s="28"/>
      <c r="Q80" s="28"/>
      <c r="R80" s="28"/>
      <c r="S80" s="28"/>
      <c r="T80" s="31"/>
      <c r="U80" s="31"/>
      <c r="V80" s="29"/>
      <c r="W80" s="31"/>
      <c r="X80" s="29"/>
      <c r="Y80" s="31"/>
      <c r="Z80" s="27"/>
      <c r="AA80" s="27"/>
      <c r="AB80" s="32" t="str">
        <f t="shared" si="4"/>
        <v/>
      </c>
      <c r="AC80" s="33" t="str">
        <f t="shared" ca="1" si="5"/>
        <v/>
      </c>
    </row>
    <row r="81" spans="1:29" x14ac:dyDescent="0.25">
      <c r="A81" s="26"/>
      <c r="B81" s="27"/>
      <c r="C81" s="27"/>
      <c r="D81" s="27"/>
      <c r="E81" s="27"/>
      <c r="F81" s="28"/>
      <c r="G81" s="28"/>
      <c r="H81" s="29"/>
      <c r="I81" s="29"/>
      <c r="J81" s="29"/>
      <c r="K81" s="29"/>
      <c r="L81" s="26" t="str">
        <f t="shared" si="3"/>
        <v/>
      </c>
      <c r="M81" s="30"/>
      <c r="N81" s="28"/>
      <c r="O81" s="28"/>
      <c r="P81" s="28"/>
      <c r="Q81" s="28"/>
      <c r="R81" s="28"/>
      <c r="S81" s="28"/>
      <c r="T81" s="31"/>
      <c r="U81" s="31"/>
      <c r="V81" s="29"/>
      <c r="W81" s="31"/>
      <c r="X81" s="29"/>
      <c r="Y81" s="31"/>
      <c r="Z81" s="27"/>
      <c r="AA81" s="27"/>
      <c r="AB81" s="32" t="str">
        <f t="shared" si="4"/>
        <v/>
      </c>
      <c r="AC81" s="33" t="str">
        <f t="shared" ca="1" si="5"/>
        <v/>
      </c>
    </row>
    <row r="82" spans="1:29" x14ac:dyDescent="0.25">
      <c r="A82" s="26"/>
      <c r="B82" s="27"/>
      <c r="C82" s="27"/>
      <c r="D82" s="27"/>
      <c r="E82" s="27"/>
      <c r="F82" s="28"/>
      <c r="G82" s="28"/>
      <c r="H82" s="29"/>
      <c r="I82" s="29"/>
      <c r="J82" s="29"/>
      <c r="K82" s="29"/>
      <c r="L82" s="26" t="str">
        <f t="shared" si="3"/>
        <v/>
      </c>
      <c r="M82" s="30"/>
      <c r="N82" s="28"/>
      <c r="O82" s="28"/>
      <c r="P82" s="28"/>
      <c r="Q82" s="28"/>
      <c r="R82" s="28"/>
      <c r="S82" s="28"/>
      <c r="T82" s="31"/>
      <c r="U82" s="31"/>
      <c r="V82" s="29"/>
      <c r="W82" s="31"/>
      <c r="X82" s="29"/>
      <c r="Y82" s="31"/>
      <c r="Z82" s="27"/>
      <c r="AA82" s="27"/>
      <c r="AB82" s="32" t="str">
        <f t="shared" si="4"/>
        <v/>
      </c>
      <c r="AC82" s="33" t="str">
        <f t="shared" ca="1" si="5"/>
        <v/>
      </c>
    </row>
    <row r="83" spans="1:29" x14ac:dyDescent="0.25">
      <c r="A83" s="26"/>
      <c r="B83" s="27"/>
      <c r="C83" s="27"/>
      <c r="D83" s="27"/>
      <c r="E83" s="27"/>
      <c r="F83" s="28"/>
      <c r="G83" s="28"/>
      <c r="H83" s="29"/>
      <c r="I83" s="29"/>
      <c r="J83" s="29"/>
      <c r="K83" s="29"/>
      <c r="L83" s="26" t="str">
        <f t="shared" si="3"/>
        <v/>
      </c>
      <c r="M83" s="30"/>
      <c r="N83" s="28"/>
      <c r="O83" s="28"/>
      <c r="P83" s="28"/>
      <c r="Q83" s="28"/>
      <c r="R83" s="28"/>
      <c r="S83" s="28"/>
      <c r="T83" s="31"/>
      <c r="U83" s="31"/>
      <c r="V83" s="29"/>
      <c r="W83" s="31"/>
      <c r="X83" s="29"/>
      <c r="Y83" s="31"/>
      <c r="Z83" s="27"/>
      <c r="AA83" s="27"/>
      <c r="AB83" s="32" t="str">
        <f t="shared" si="4"/>
        <v/>
      </c>
      <c r="AC83" s="33" t="str">
        <f t="shared" ca="1" si="5"/>
        <v/>
      </c>
    </row>
    <row r="84" spans="1:29" x14ac:dyDescent="0.25">
      <c r="A84" s="26"/>
      <c r="B84" s="27"/>
      <c r="C84" s="27"/>
      <c r="D84" s="27"/>
      <c r="E84" s="27"/>
      <c r="F84" s="28"/>
      <c r="G84" s="28"/>
      <c r="H84" s="29"/>
      <c r="I84" s="29"/>
      <c r="J84" s="29"/>
      <c r="K84" s="29"/>
      <c r="L84" s="26" t="str">
        <f t="shared" si="3"/>
        <v/>
      </c>
      <c r="M84" s="30"/>
      <c r="N84" s="28"/>
      <c r="O84" s="28"/>
      <c r="P84" s="28"/>
      <c r="Q84" s="28"/>
      <c r="R84" s="28"/>
      <c r="S84" s="28"/>
      <c r="T84" s="31"/>
      <c r="U84" s="31"/>
      <c r="V84" s="29"/>
      <c r="W84" s="31"/>
      <c r="X84" s="29"/>
      <c r="Y84" s="31"/>
      <c r="Z84" s="27"/>
      <c r="AA84" s="27"/>
      <c r="AB84" s="32" t="str">
        <f t="shared" si="4"/>
        <v/>
      </c>
      <c r="AC84" s="33" t="str">
        <f t="shared" ca="1" si="5"/>
        <v/>
      </c>
    </row>
    <row r="85" spans="1:29" x14ac:dyDescent="0.25">
      <c r="A85" s="26"/>
      <c r="B85" s="27"/>
      <c r="C85" s="27"/>
      <c r="D85" s="27"/>
      <c r="E85" s="27"/>
      <c r="F85" s="28"/>
      <c r="G85" s="28"/>
      <c r="H85" s="29"/>
      <c r="I85" s="29"/>
      <c r="J85" s="29"/>
      <c r="K85" s="29"/>
      <c r="L85" s="26" t="str">
        <f t="shared" si="3"/>
        <v/>
      </c>
      <c r="M85" s="30"/>
      <c r="N85" s="28"/>
      <c r="O85" s="28"/>
      <c r="P85" s="28"/>
      <c r="Q85" s="28"/>
      <c r="R85" s="28"/>
      <c r="S85" s="28"/>
      <c r="T85" s="31"/>
      <c r="U85" s="31"/>
      <c r="V85" s="29"/>
      <c r="W85" s="31"/>
      <c r="X85" s="29"/>
      <c r="Y85" s="31"/>
      <c r="Z85" s="27"/>
      <c r="AA85" s="27"/>
      <c r="AB85" s="32" t="str">
        <f t="shared" si="4"/>
        <v/>
      </c>
      <c r="AC85" s="33" t="str">
        <f t="shared" ca="1" si="5"/>
        <v/>
      </c>
    </row>
    <row r="86" spans="1:29" x14ac:dyDescent="0.25">
      <c r="A86" s="26"/>
      <c r="B86" s="27"/>
      <c r="C86" s="27"/>
      <c r="D86" s="27"/>
      <c r="E86" s="27"/>
      <c r="F86" s="28"/>
      <c r="G86" s="28"/>
      <c r="H86" s="29"/>
      <c r="I86" s="29"/>
      <c r="J86" s="29"/>
      <c r="K86" s="29"/>
      <c r="L86" s="26" t="str">
        <f t="shared" si="3"/>
        <v/>
      </c>
      <c r="M86" s="30"/>
      <c r="N86" s="28"/>
      <c r="O86" s="28"/>
      <c r="P86" s="28"/>
      <c r="Q86" s="28"/>
      <c r="R86" s="28"/>
      <c r="S86" s="28"/>
      <c r="T86" s="31"/>
      <c r="U86" s="31"/>
      <c r="V86" s="29"/>
      <c r="W86" s="31"/>
      <c r="X86" s="29"/>
      <c r="Y86" s="31"/>
      <c r="Z86" s="27"/>
      <c r="AA86" s="27"/>
      <c r="AB86" s="32" t="str">
        <f t="shared" si="4"/>
        <v/>
      </c>
      <c r="AC86" s="33" t="str">
        <f t="shared" ca="1" si="5"/>
        <v/>
      </c>
    </row>
    <row r="87" spans="1:29" x14ac:dyDescent="0.25">
      <c r="A87" s="26"/>
      <c r="B87" s="27"/>
      <c r="C87" s="27"/>
      <c r="D87" s="27"/>
      <c r="E87" s="27"/>
      <c r="F87" s="28"/>
      <c r="G87" s="28"/>
      <c r="H87" s="29"/>
      <c r="I87" s="29"/>
      <c r="J87" s="29"/>
      <c r="K87" s="29"/>
      <c r="L87" s="26" t="str">
        <f t="shared" si="3"/>
        <v/>
      </c>
      <c r="M87" s="30"/>
      <c r="N87" s="28"/>
      <c r="O87" s="28"/>
      <c r="P87" s="28"/>
      <c r="Q87" s="28"/>
      <c r="R87" s="28"/>
      <c r="S87" s="28"/>
      <c r="T87" s="31"/>
      <c r="U87" s="31"/>
      <c r="V87" s="29"/>
      <c r="W87" s="31"/>
      <c r="X87" s="29"/>
      <c r="Y87" s="31"/>
      <c r="Z87" s="27"/>
      <c r="AA87" s="27"/>
      <c r="AB87" s="32" t="str">
        <f t="shared" si="4"/>
        <v/>
      </c>
      <c r="AC87" s="33" t="str">
        <f t="shared" ca="1" si="5"/>
        <v/>
      </c>
    </row>
    <row r="88" spans="1:29" x14ac:dyDescent="0.25">
      <c r="A88" s="26"/>
      <c r="B88" s="27"/>
      <c r="C88" s="27"/>
      <c r="D88" s="27"/>
      <c r="E88" s="27"/>
      <c r="F88" s="28"/>
      <c r="G88" s="28"/>
      <c r="H88" s="29"/>
      <c r="I88" s="29"/>
      <c r="J88" s="29"/>
      <c r="K88" s="29"/>
      <c r="L88" s="26" t="str">
        <f t="shared" si="3"/>
        <v/>
      </c>
      <c r="M88" s="30"/>
      <c r="N88" s="28"/>
      <c r="O88" s="28"/>
      <c r="P88" s="28"/>
      <c r="Q88" s="28"/>
      <c r="R88" s="28"/>
      <c r="S88" s="28"/>
      <c r="T88" s="31"/>
      <c r="U88" s="31"/>
      <c r="V88" s="29"/>
      <c r="W88" s="31"/>
      <c r="X88" s="29"/>
      <c r="Y88" s="31"/>
      <c r="Z88" s="27"/>
      <c r="AA88" s="27"/>
      <c r="AB88" s="32" t="str">
        <f t="shared" si="4"/>
        <v/>
      </c>
      <c r="AC88" s="33" t="str">
        <f t="shared" ca="1" si="5"/>
        <v/>
      </c>
    </row>
    <row r="89" spans="1:29" x14ac:dyDescent="0.25">
      <c r="A89" s="26"/>
      <c r="B89" s="27"/>
      <c r="C89" s="27"/>
      <c r="D89" s="27"/>
      <c r="E89" s="27"/>
      <c r="F89" s="28"/>
      <c r="G89" s="28"/>
      <c r="H89" s="29"/>
      <c r="I89" s="29"/>
      <c r="J89" s="29"/>
      <c r="K89" s="29"/>
      <c r="L89" s="26" t="str">
        <f t="shared" si="3"/>
        <v/>
      </c>
      <c r="M89" s="30"/>
      <c r="N89" s="28"/>
      <c r="O89" s="28"/>
      <c r="P89" s="28"/>
      <c r="Q89" s="28"/>
      <c r="R89" s="28"/>
      <c r="S89" s="28"/>
      <c r="T89" s="31"/>
      <c r="U89" s="31"/>
      <c r="V89" s="29"/>
      <c r="W89" s="31"/>
      <c r="X89" s="29"/>
      <c r="Y89" s="31"/>
      <c r="Z89" s="27"/>
      <c r="AA89" s="27"/>
      <c r="AB89" s="32" t="str">
        <f t="shared" si="4"/>
        <v/>
      </c>
      <c r="AC89" s="33" t="str">
        <f t="shared" ca="1" si="5"/>
        <v/>
      </c>
    </row>
    <row r="90" spans="1:29" x14ac:dyDescent="0.25">
      <c r="A90" s="26"/>
      <c r="B90" s="27"/>
      <c r="C90" s="27"/>
      <c r="D90" s="27"/>
      <c r="E90" s="27"/>
      <c r="F90" s="28"/>
      <c r="G90" s="28"/>
      <c r="H90" s="29"/>
      <c r="I90" s="29"/>
      <c r="J90" s="29"/>
      <c r="K90" s="29"/>
      <c r="L90" s="26" t="str">
        <f t="shared" si="3"/>
        <v/>
      </c>
      <c r="M90" s="30"/>
      <c r="N90" s="28"/>
      <c r="O90" s="28"/>
      <c r="P90" s="28"/>
      <c r="Q90" s="28"/>
      <c r="R90" s="28"/>
      <c r="S90" s="28"/>
      <c r="T90" s="31"/>
      <c r="U90" s="31"/>
      <c r="V90" s="29"/>
      <c r="W90" s="31"/>
      <c r="X90" s="29"/>
      <c r="Y90" s="31"/>
      <c r="Z90" s="27"/>
      <c r="AA90" s="27"/>
      <c r="AB90" s="32" t="str">
        <f t="shared" si="4"/>
        <v/>
      </c>
      <c r="AC90" s="33" t="str">
        <f t="shared" ca="1" si="5"/>
        <v/>
      </c>
    </row>
    <row r="91" spans="1:29" x14ac:dyDescent="0.25">
      <c r="A91" s="26"/>
      <c r="B91" s="27"/>
      <c r="C91" s="27"/>
      <c r="D91" s="27"/>
      <c r="E91" s="27"/>
      <c r="F91" s="28"/>
      <c r="G91" s="28"/>
      <c r="H91" s="29"/>
      <c r="I91" s="29"/>
      <c r="J91" s="29"/>
      <c r="K91" s="29"/>
      <c r="L91" s="26" t="str">
        <f t="shared" si="3"/>
        <v/>
      </c>
      <c r="M91" s="30"/>
      <c r="N91" s="28"/>
      <c r="O91" s="28"/>
      <c r="P91" s="28"/>
      <c r="Q91" s="28"/>
      <c r="R91" s="28"/>
      <c r="S91" s="28"/>
      <c r="T91" s="31"/>
      <c r="U91" s="31"/>
      <c r="V91" s="29"/>
      <c r="W91" s="31"/>
      <c r="X91" s="29"/>
      <c r="Y91" s="31"/>
      <c r="Z91" s="27"/>
      <c r="AA91" s="27"/>
      <c r="AB91" s="32" t="str">
        <f t="shared" si="4"/>
        <v/>
      </c>
      <c r="AC91" s="33" t="str">
        <f t="shared" ca="1" si="5"/>
        <v/>
      </c>
    </row>
    <row r="92" spans="1:29" x14ac:dyDescent="0.25">
      <c r="A92" s="26"/>
      <c r="B92" s="27"/>
      <c r="C92" s="27"/>
      <c r="D92" s="27"/>
      <c r="E92" s="27"/>
      <c r="F92" s="28"/>
      <c r="G92" s="28"/>
      <c r="H92" s="29"/>
      <c r="I92" s="29"/>
      <c r="J92" s="29"/>
      <c r="K92" s="29"/>
      <c r="L92" s="26" t="str">
        <f t="shared" si="3"/>
        <v/>
      </c>
      <c r="M92" s="30"/>
      <c r="N92" s="28"/>
      <c r="O92" s="28"/>
      <c r="P92" s="28"/>
      <c r="Q92" s="28"/>
      <c r="R92" s="28"/>
      <c r="S92" s="28"/>
      <c r="T92" s="31"/>
      <c r="U92" s="31"/>
      <c r="V92" s="29"/>
      <c r="W92" s="31"/>
      <c r="X92" s="29"/>
      <c r="Y92" s="31"/>
      <c r="Z92" s="27"/>
      <c r="AA92" s="27"/>
      <c r="AB92" s="32" t="str">
        <f t="shared" si="4"/>
        <v/>
      </c>
      <c r="AC92" s="33" t="str">
        <f t="shared" ca="1" si="5"/>
        <v/>
      </c>
    </row>
    <row r="93" spans="1:29" x14ac:dyDescent="0.25">
      <c r="A93" s="26"/>
      <c r="B93" s="27"/>
      <c r="C93" s="27"/>
      <c r="D93" s="27"/>
      <c r="E93" s="27"/>
      <c r="F93" s="28"/>
      <c r="G93" s="28"/>
      <c r="H93" s="29"/>
      <c r="I93" s="29"/>
      <c r="J93" s="29"/>
      <c r="K93" s="29"/>
      <c r="L93" s="26" t="str">
        <f t="shared" si="3"/>
        <v/>
      </c>
      <c r="M93" s="30"/>
      <c r="N93" s="28"/>
      <c r="O93" s="28"/>
      <c r="P93" s="28"/>
      <c r="Q93" s="28"/>
      <c r="R93" s="28"/>
      <c r="S93" s="28"/>
      <c r="T93" s="31"/>
      <c r="U93" s="31"/>
      <c r="V93" s="29"/>
      <c r="W93" s="31"/>
      <c r="X93" s="29"/>
      <c r="Y93" s="31"/>
      <c r="Z93" s="27"/>
      <c r="AA93" s="27"/>
      <c r="AB93" s="32" t="str">
        <f t="shared" si="4"/>
        <v/>
      </c>
      <c r="AC93" s="33" t="str">
        <f t="shared" ca="1" si="5"/>
        <v/>
      </c>
    </row>
    <row r="94" spans="1:29" x14ac:dyDescent="0.25">
      <c r="A94" s="26"/>
      <c r="B94" s="27"/>
      <c r="C94" s="27"/>
      <c r="D94" s="27"/>
      <c r="E94" s="27"/>
      <c r="F94" s="28"/>
      <c r="G94" s="28"/>
      <c r="H94" s="29"/>
      <c r="I94" s="29"/>
      <c r="J94" s="29"/>
      <c r="K94" s="29"/>
      <c r="L94" s="26" t="str">
        <f t="shared" si="3"/>
        <v/>
      </c>
      <c r="M94" s="30"/>
      <c r="N94" s="28"/>
      <c r="O94" s="28"/>
      <c r="P94" s="28"/>
      <c r="Q94" s="28"/>
      <c r="R94" s="28"/>
      <c r="S94" s="28"/>
      <c r="T94" s="31"/>
      <c r="U94" s="31"/>
      <c r="V94" s="29"/>
      <c r="W94" s="31"/>
      <c r="X94" s="29"/>
      <c r="Y94" s="31"/>
      <c r="Z94" s="27"/>
      <c r="AA94" s="27"/>
      <c r="AB94" s="32" t="str">
        <f t="shared" si="4"/>
        <v/>
      </c>
      <c r="AC94" s="33" t="str">
        <f t="shared" ca="1" si="5"/>
        <v/>
      </c>
    </row>
    <row r="95" spans="1:29" x14ac:dyDescent="0.25">
      <c r="A95" s="26"/>
      <c r="B95" s="27"/>
      <c r="C95" s="27"/>
      <c r="D95" s="27"/>
      <c r="E95" s="27"/>
      <c r="F95" s="28"/>
      <c r="G95" s="28"/>
      <c r="H95" s="29"/>
      <c r="I95" s="29"/>
      <c r="J95" s="29"/>
      <c r="K95" s="29"/>
      <c r="L95" s="26" t="str">
        <f t="shared" si="3"/>
        <v/>
      </c>
      <c r="M95" s="30"/>
      <c r="N95" s="28"/>
      <c r="O95" s="28"/>
      <c r="P95" s="28"/>
      <c r="Q95" s="28"/>
      <c r="R95" s="28"/>
      <c r="S95" s="28"/>
      <c r="T95" s="31"/>
      <c r="U95" s="31"/>
      <c r="V95" s="29"/>
      <c r="W95" s="31"/>
      <c r="X95" s="29"/>
      <c r="Y95" s="31"/>
      <c r="Z95" s="27"/>
      <c r="AA95" s="27"/>
      <c r="AB95" s="32" t="str">
        <f t="shared" si="4"/>
        <v/>
      </c>
      <c r="AC95" s="33" t="str">
        <f t="shared" ca="1" si="5"/>
        <v/>
      </c>
    </row>
    <row r="96" spans="1:29" x14ac:dyDescent="0.25">
      <c r="A96" s="26"/>
      <c r="B96" s="27"/>
      <c r="C96" s="27"/>
      <c r="D96" s="27"/>
      <c r="E96" s="27"/>
      <c r="F96" s="28"/>
      <c r="G96" s="28"/>
      <c r="H96" s="29"/>
      <c r="I96" s="29"/>
      <c r="J96" s="29"/>
      <c r="K96" s="29"/>
      <c r="L96" s="26" t="str">
        <f t="shared" si="3"/>
        <v/>
      </c>
      <c r="M96" s="30"/>
      <c r="N96" s="28"/>
      <c r="O96" s="28"/>
      <c r="P96" s="28"/>
      <c r="Q96" s="28"/>
      <c r="R96" s="28"/>
      <c r="S96" s="28"/>
      <c r="T96" s="31"/>
      <c r="U96" s="31"/>
      <c r="V96" s="29"/>
      <c r="W96" s="31"/>
      <c r="X96" s="29"/>
      <c r="Y96" s="31"/>
      <c r="Z96" s="27"/>
      <c r="AA96" s="27"/>
      <c r="AB96" s="32" t="str">
        <f t="shared" si="4"/>
        <v/>
      </c>
      <c r="AC96" s="33" t="str">
        <f t="shared" ca="1" si="5"/>
        <v/>
      </c>
    </row>
    <row r="97" spans="1:29" x14ac:dyDescent="0.25">
      <c r="A97" s="26"/>
      <c r="B97" s="27"/>
      <c r="C97" s="27"/>
      <c r="D97" s="27"/>
      <c r="E97" s="27"/>
      <c r="F97" s="28"/>
      <c r="G97" s="28"/>
      <c r="H97" s="29"/>
      <c r="I97" s="29"/>
      <c r="J97" s="29"/>
      <c r="K97" s="29"/>
      <c r="L97" s="26" t="str">
        <f t="shared" si="3"/>
        <v/>
      </c>
      <c r="M97" s="30"/>
      <c r="N97" s="28"/>
      <c r="O97" s="28"/>
      <c r="P97" s="28"/>
      <c r="Q97" s="28"/>
      <c r="R97" s="28"/>
      <c r="S97" s="28"/>
      <c r="T97" s="31"/>
      <c r="U97" s="31"/>
      <c r="V97" s="29"/>
      <c r="W97" s="31"/>
      <c r="X97" s="29"/>
      <c r="Y97" s="31"/>
      <c r="Z97" s="27"/>
      <c r="AA97" s="27"/>
      <c r="AB97" s="32" t="str">
        <f t="shared" si="4"/>
        <v/>
      </c>
      <c r="AC97" s="33" t="str">
        <f t="shared" ca="1" si="5"/>
        <v/>
      </c>
    </row>
    <row r="98" spans="1:29" x14ac:dyDescent="0.25">
      <c r="A98" s="26"/>
      <c r="B98" s="27"/>
      <c r="C98" s="27"/>
      <c r="D98" s="27"/>
      <c r="E98" s="27"/>
      <c r="F98" s="28"/>
      <c r="G98" s="28"/>
      <c r="H98" s="29"/>
      <c r="I98" s="29"/>
      <c r="J98" s="29"/>
      <c r="K98" s="29"/>
      <c r="L98" s="26" t="str">
        <f t="shared" si="3"/>
        <v/>
      </c>
      <c r="M98" s="30"/>
      <c r="N98" s="28"/>
      <c r="O98" s="28"/>
      <c r="P98" s="28"/>
      <c r="Q98" s="28"/>
      <c r="R98" s="28"/>
      <c r="S98" s="28"/>
      <c r="T98" s="31"/>
      <c r="U98" s="31"/>
      <c r="V98" s="29"/>
      <c r="W98" s="31"/>
      <c r="X98" s="29"/>
      <c r="Y98" s="31"/>
      <c r="Z98" s="27"/>
      <c r="AA98" s="27"/>
      <c r="AB98" s="32" t="str">
        <f t="shared" si="4"/>
        <v/>
      </c>
      <c r="AC98" s="33" t="str">
        <f t="shared" ca="1" si="5"/>
        <v/>
      </c>
    </row>
    <row r="99" spans="1:29" x14ac:dyDescent="0.25">
      <c r="A99" s="26"/>
      <c r="B99" s="27"/>
      <c r="C99" s="27"/>
      <c r="D99" s="27"/>
      <c r="E99" s="27"/>
      <c r="F99" s="28"/>
      <c r="G99" s="28"/>
      <c r="H99" s="29"/>
      <c r="I99" s="29"/>
      <c r="J99" s="29"/>
      <c r="K99" s="29"/>
      <c r="L99" s="26" t="str">
        <f t="shared" si="3"/>
        <v/>
      </c>
      <c r="M99" s="30"/>
      <c r="N99" s="28"/>
      <c r="O99" s="28"/>
      <c r="P99" s="28"/>
      <c r="Q99" s="28"/>
      <c r="R99" s="28"/>
      <c r="S99" s="28"/>
      <c r="T99" s="31"/>
      <c r="U99" s="31"/>
      <c r="V99" s="29"/>
      <c r="W99" s="31"/>
      <c r="X99" s="29"/>
      <c r="Y99" s="31"/>
      <c r="Z99" s="27"/>
      <c r="AA99" s="27"/>
      <c r="AB99" s="32" t="str">
        <f t="shared" si="4"/>
        <v/>
      </c>
      <c r="AC99" s="33" t="str">
        <f t="shared" ca="1" si="5"/>
        <v/>
      </c>
    </row>
    <row r="100" spans="1:29" x14ac:dyDescent="0.25">
      <c r="A100" s="26"/>
      <c r="B100" s="27"/>
      <c r="C100" s="27"/>
      <c r="D100" s="27"/>
      <c r="E100" s="27"/>
      <c r="F100" s="28"/>
      <c r="G100" s="28"/>
      <c r="H100" s="29"/>
      <c r="I100" s="29"/>
      <c r="J100" s="29"/>
      <c r="K100" s="29"/>
      <c r="L100" s="26" t="str">
        <f t="shared" si="3"/>
        <v/>
      </c>
      <c r="M100" s="30"/>
      <c r="N100" s="28"/>
      <c r="O100" s="28"/>
      <c r="P100" s="28"/>
      <c r="Q100" s="28"/>
      <c r="R100" s="28"/>
      <c r="S100" s="28"/>
      <c r="T100" s="31"/>
      <c r="U100" s="31"/>
      <c r="V100" s="29"/>
      <c r="W100" s="31"/>
      <c r="X100" s="29"/>
      <c r="Y100" s="31"/>
      <c r="Z100" s="27"/>
      <c r="AA100" s="27"/>
      <c r="AB100" s="32" t="str">
        <f t="shared" si="4"/>
        <v/>
      </c>
      <c r="AC100" s="33" t="str">
        <f t="shared" ca="1" si="5"/>
        <v/>
      </c>
    </row>
    <row r="101" spans="1:29" x14ac:dyDescent="0.25">
      <c r="A101" s="26"/>
      <c r="B101" s="27"/>
      <c r="C101" s="27"/>
      <c r="D101" s="27"/>
      <c r="E101" s="27"/>
      <c r="F101" s="28"/>
      <c r="G101" s="28"/>
      <c r="H101" s="29"/>
      <c r="I101" s="29"/>
      <c r="J101" s="29"/>
      <c r="K101" s="29"/>
      <c r="L101" s="26" t="str">
        <f t="shared" si="3"/>
        <v/>
      </c>
      <c r="M101" s="30"/>
      <c r="N101" s="28"/>
      <c r="O101" s="28"/>
      <c r="P101" s="28"/>
      <c r="Q101" s="28"/>
      <c r="R101" s="28"/>
      <c r="S101" s="28"/>
      <c r="T101" s="31"/>
      <c r="U101" s="31"/>
      <c r="V101" s="29"/>
      <c r="W101" s="31"/>
      <c r="X101" s="29"/>
      <c r="Y101" s="31"/>
      <c r="Z101" s="27"/>
      <c r="AA101" s="27"/>
      <c r="AB101" s="32" t="str">
        <f t="shared" si="4"/>
        <v/>
      </c>
      <c r="AC101" s="33" t="str">
        <f t="shared" ca="1" si="5"/>
        <v/>
      </c>
    </row>
    <row r="102" spans="1:29" x14ac:dyDescent="0.25">
      <c r="A102" s="26"/>
      <c r="B102" s="27"/>
      <c r="C102" s="27"/>
      <c r="D102" s="27"/>
      <c r="E102" s="27"/>
      <c r="F102" s="28"/>
      <c r="G102" s="28"/>
      <c r="H102" s="29"/>
      <c r="I102" s="29"/>
      <c r="J102" s="29"/>
      <c r="K102" s="29"/>
      <c r="L102" s="26" t="str">
        <f t="shared" si="3"/>
        <v/>
      </c>
      <c r="M102" s="30"/>
      <c r="N102" s="28"/>
      <c r="O102" s="28"/>
      <c r="P102" s="28"/>
      <c r="Q102" s="28"/>
      <c r="R102" s="28"/>
      <c r="S102" s="28"/>
      <c r="T102" s="31"/>
      <c r="U102" s="31"/>
      <c r="V102" s="29"/>
      <c r="W102" s="31"/>
      <c r="X102" s="29"/>
      <c r="Y102" s="31"/>
      <c r="Z102" s="27"/>
      <c r="AA102" s="27"/>
      <c r="AB102" s="32" t="str">
        <f t="shared" si="4"/>
        <v/>
      </c>
      <c r="AC102" s="33" t="str">
        <f t="shared" ca="1" si="5"/>
        <v/>
      </c>
    </row>
    <row r="103" spans="1:29" x14ac:dyDescent="0.25">
      <c r="A103" s="26"/>
      <c r="B103" s="27"/>
      <c r="C103" s="27"/>
      <c r="D103" s="27"/>
      <c r="E103" s="27"/>
      <c r="F103" s="28"/>
      <c r="G103" s="28"/>
      <c r="H103" s="29"/>
      <c r="I103" s="29"/>
      <c r="J103" s="29"/>
      <c r="K103" s="29"/>
      <c r="L103" s="26" t="str">
        <f t="shared" si="3"/>
        <v/>
      </c>
      <c r="M103" s="30"/>
      <c r="N103" s="28"/>
      <c r="O103" s="28"/>
      <c r="P103" s="28"/>
      <c r="Q103" s="28"/>
      <c r="R103" s="28"/>
      <c r="S103" s="28"/>
      <c r="T103" s="31"/>
      <c r="U103" s="31"/>
      <c r="V103" s="29"/>
      <c r="W103" s="31"/>
      <c r="X103" s="29"/>
      <c r="Y103" s="31"/>
      <c r="Z103" s="27"/>
      <c r="AA103" s="27"/>
      <c r="AB103" s="32" t="str">
        <f t="shared" si="4"/>
        <v/>
      </c>
      <c r="AC103" s="33" t="str">
        <f t="shared" ca="1" si="5"/>
        <v/>
      </c>
    </row>
    <row r="104" spans="1:29" x14ac:dyDescent="0.25">
      <c r="A104" s="26"/>
      <c r="B104" s="27"/>
      <c r="C104" s="27"/>
      <c r="D104" s="27"/>
      <c r="E104" s="27"/>
      <c r="F104" s="28"/>
      <c r="G104" s="28"/>
      <c r="H104" s="29"/>
      <c r="I104" s="29"/>
      <c r="J104" s="29"/>
      <c r="K104" s="29"/>
      <c r="L104" s="26" t="str">
        <f t="shared" si="3"/>
        <v/>
      </c>
      <c r="M104" s="30"/>
      <c r="N104" s="28"/>
      <c r="O104" s="28"/>
      <c r="P104" s="28"/>
      <c r="Q104" s="28"/>
      <c r="R104" s="28"/>
      <c r="S104" s="28"/>
      <c r="T104" s="31"/>
      <c r="U104" s="31"/>
      <c r="V104" s="29"/>
      <c r="W104" s="31"/>
      <c r="X104" s="29"/>
      <c r="Y104" s="31"/>
      <c r="Z104" s="27"/>
      <c r="AA104" s="27"/>
      <c r="AB104" s="32" t="str">
        <f t="shared" si="4"/>
        <v/>
      </c>
      <c r="AC104" s="33" t="str">
        <f t="shared" ca="1" si="5"/>
        <v/>
      </c>
    </row>
    <row r="105" spans="1:29" x14ac:dyDescent="0.25">
      <c r="A105" s="26"/>
      <c r="B105" s="27"/>
      <c r="C105" s="27"/>
      <c r="D105" s="27"/>
      <c r="E105" s="27"/>
      <c r="F105" s="28"/>
      <c r="G105" s="28"/>
      <c r="H105" s="29"/>
      <c r="I105" s="29"/>
      <c r="J105" s="29"/>
      <c r="K105" s="29"/>
      <c r="L105" s="26" t="str">
        <f t="shared" si="3"/>
        <v/>
      </c>
      <c r="M105" s="30"/>
      <c r="N105" s="28"/>
      <c r="O105" s="28"/>
      <c r="P105" s="28"/>
      <c r="Q105" s="28"/>
      <c r="R105" s="28"/>
      <c r="S105" s="28"/>
      <c r="T105" s="31"/>
      <c r="U105" s="31"/>
      <c r="V105" s="29"/>
      <c r="W105" s="31"/>
      <c r="X105" s="29"/>
      <c r="Y105" s="31"/>
      <c r="Z105" s="27"/>
      <c r="AA105" s="27"/>
      <c r="AB105" s="32" t="str">
        <f t="shared" si="4"/>
        <v/>
      </c>
      <c r="AC105" s="33" t="str">
        <f t="shared" ca="1" si="5"/>
        <v/>
      </c>
    </row>
    <row r="106" spans="1:29" x14ac:dyDescent="0.25">
      <c r="A106" s="26"/>
      <c r="B106" s="27"/>
      <c r="C106" s="27"/>
      <c r="D106" s="27"/>
      <c r="E106" s="27"/>
      <c r="F106" s="28"/>
      <c r="G106" s="28"/>
      <c r="H106" s="29"/>
      <c r="I106" s="29"/>
      <c r="J106" s="29"/>
      <c r="K106" s="29"/>
      <c r="L106" s="26" t="str">
        <f t="shared" si="3"/>
        <v/>
      </c>
      <c r="M106" s="30"/>
      <c r="N106" s="28"/>
      <c r="O106" s="28"/>
      <c r="P106" s="28"/>
      <c r="Q106" s="28"/>
      <c r="R106" s="28"/>
      <c r="S106" s="28"/>
      <c r="T106" s="31"/>
      <c r="U106" s="31"/>
      <c r="V106" s="29"/>
      <c r="W106" s="31"/>
      <c r="X106" s="29"/>
      <c r="Y106" s="31"/>
      <c r="Z106" s="27"/>
      <c r="AA106" s="27"/>
      <c r="AB106" s="32" t="str">
        <f t="shared" si="4"/>
        <v/>
      </c>
      <c r="AC106" s="33" t="str">
        <f t="shared" ca="1" si="5"/>
        <v/>
      </c>
    </row>
    <row r="107" spans="1:29" x14ac:dyDescent="0.25">
      <c r="A107" s="26"/>
      <c r="B107" s="27"/>
      <c r="C107" s="27"/>
      <c r="D107" s="27"/>
      <c r="E107" s="27"/>
      <c r="F107" s="28"/>
      <c r="G107" s="28"/>
      <c r="H107" s="29"/>
      <c r="I107" s="29"/>
      <c r="J107" s="29"/>
      <c r="K107" s="29"/>
      <c r="L107" s="26" t="str">
        <f t="shared" si="3"/>
        <v/>
      </c>
      <c r="M107" s="30"/>
      <c r="N107" s="28"/>
      <c r="O107" s="28"/>
      <c r="P107" s="28"/>
      <c r="Q107" s="28"/>
      <c r="R107" s="28"/>
      <c r="S107" s="28"/>
      <c r="T107" s="31"/>
      <c r="U107" s="31"/>
      <c r="V107" s="29"/>
      <c r="W107" s="31"/>
      <c r="X107" s="29"/>
      <c r="Y107" s="31"/>
      <c r="Z107" s="27"/>
      <c r="AA107" s="27"/>
      <c r="AB107" s="32" t="str">
        <f t="shared" si="4"/>
        <v/>
      </c>
      <c r="AC107" s="33" t="str">
        <f t="shared" ca="1" si="5"/>
        <v/>
      </c>
    </row>
    <row r="108" spans="1:29" x14ac:dyDescent="0.25">
      <c r="A108" s="26"/>
      <c r="B108" s="27"/>
      <c r="C108" s="27"/>
      <c r="D108" s="27"/>
      <c r="E108" s="27"/>
      <c r="F108" s="28"/>
      <c r="G108" s="28"/>
      <c r="H108" s="29"/>
      <c r="I108" s="29"/>
      <c r="J108" s="29"/>
      <c r="K108" s="29"/>
      <c r="L108" s="26" t="str">
        <f t="shared" si="3"/>
        <v/>
      </c>
      <c r="M108" s="30"/>
      <c r="N108" s="28"/>
      <c r="O108" s="28"/>
      <c r="P108" s="28"/>
      <c r="Q108" s="28"/>
      <c r="R108" s="28"/>
      <c r="S108" s="28"/>
      <c r="T108" s="31"/>
      <c r="U108" s="31"/>
      <c r="V108" s="29"/>
      <c r="W108" s="31"/>
      <c r="X108" s="29"/>
      <c r="Y108" s="31"/>
      <c r="Z108" s="27"/>
      <c r="AA108" s="27"/>
      <c r="AB108" s="32" t="str">
        <f t="shared" si="4"/>
        <v/>
      </c>
      <c r="AC108" s="33" t="str">
        <f t="shared" ca="1" si="5"/>
        <v/>
      </c>
    </row>
    <row r="109" spans="1:29" x14ac:dyDescent="0.25">
      <c r="A109" s="26"/>
      <c r="B109" s="27"/>
      <c r="C109" s="27"/>
      <c r="D109" s="27"/>
      <c r="E109" s="27"/>
      <c r="F109" s="28"/>
      <c r="G109" s="28"/>
      <c r="H109" s="29"/>
      <c r="I109" s="29"/>
      <c r="J109" s="29"/>
      <c r="K109" s="29"/>
      <c r="L109" s="26" t="str">
        <f t="shared" si="3"/>
        <v/>
      </c>
      <c r="M109" s="30"/>
      <c r="N109" s="28"/>
      <c r="O109" s="28"/>
      <c r="P109" s="28"/>
      <c r="Q109" s="28"/>
      <c r="R109" s="28"/>
      <c r="S109" s="28"/>
      <c r="T109" s="31"/>
      <c r="U109" s="31"/>
      <c r="V109" s="29"/>
      <c r="W109" s="31"/>
      <c r="X109" s="29"/>
      <c r="Y109" s="31"/>
      <c r="Z109" s="27"/>
      <c r="AA109" s="27"/>
      <c r="AB109" s="32" t="str">
        <f t="shared" si="4"/>
        <v/>
      </c>
      <c r="AC109" s="33" t="str">
        <f t="shared" ca="1" si="5"/>
        <v/>
      </c>
    </row>
    <row r="110" spans="1:29" x14ac:dyDescent="0.25">
      <c r="A110" s="26"/>
      <c r="B110" s="27"/>
      <c r="C110" s="27"/>
      <c r="D110" s="27"/>
      <c r="E110" s="27"/>
      <c r="F110" s="28"/>
      <c r="G110" s="28"/>
      <c r="H110" s="29"/>
      <c r="I110" s="29"/>
      <c r="J110" s="29"/>
      <c r="K110" s="29"/>
      <c r="L110" s="26" t="str">
        <f t="shared" si="3"/>
        <v/>
      </c>
      <c r="M110" s="30"/>
      <c r="N110" s="28"/>
      <c r="O110" s="28"/>
      <c r="P110" s="28"/>
      <c r="Q110" s="28"/>
      <c r="R110" s="28"/>
      <c r="S110" s="28"/>
      <c r="T110" s="31"/>
      <c r="U110" s="31"/>
      <c r="V110" s="29"/>
      <c r="W110" s="31"/>
      <c r="X110" s="29"/>
      <c r="Y110" s="31"/>
      <c r="Z110" s="27"/>
      <c r="AA110" s="27"/>
      <c r="AB110" s="32" t="str">
        <f t="shared" si="4"/>
        <v/>
      </c>
      <c r="AC110" s="33" t="str">
        <f t="shared" ca="1" si="5"/>
        <v/>
      </c>
    </row>
    <row r="111" spans="1:29" x14ac:dyDescent="0.25">
      <c r="A111" s="26"/>
      <c r="B111" s="27"/>
      <c r="C111" s="27"/>
      <c r="D111" s="27"/>
      <c r="E111" s="27"/>
      <c r="F111" s="28"/>
      <c r="G111" s="28"/>
      <c r="H111" s="29"/>
      <c r="I111" s="29"/>
      <c r="J111" s="29"/>
      <c r="K111" s="29"/>
      <c r="L111" s="26" t="str">
        <f t="shared" si="3"/>
        <v/>
      </c>
      <c r="M111" s="30"/>
      <c r="N111" s="28"/>
      <c r="O111" s="28"/>
      <c r="P111" s="28"/>
      <c r="Q111" s="28"/>
      <c r="R111" s="28"/>
      <c r="S111" s="28"/>
      <c r="T111" s="31"/>
      <c r="U111" s="31"/>
      <c r="V111" s="29"/>
      <c r="W111" s="31"/>
      <c r="X111" s="29"/>
      <c r="Y111" s="31"/>
      <c r="Z111" s="27"/>
      <c r="AA111" s="27"/>
      <c r="AB111" s="32" t="str">
        <f t="shared" si="4"/>
        <v/>
      </c>
      <c r="AC111" s="33" t="str">
        <f t="shared" ca="1" si="5"/>
        <v/>
      </c>
    </row>
    <row r="112" spans="1:29" x14ac:dyDescent="0.25">
      <c r="A112" s="26"/>
      <c r="B112" s="27"/>
      <c r="C112" s="27"/>
      <c r="D112" s="27"/>
      <c r="E112" s="27"/>
      <c r="F112" s="28"/>
      <c r="G112" s="28"/>
      <c r="H112" s="29"/>
      <c r="I112" s="29"/>
      <c r="J112" s="29"/>
      <c r="K112" s="29"/>
      <c r="L112" s="26" t="str">
        <f t="shared" si="3"/>
        <v/>
      </c>
      <c r="M112" s="30"/>
      <c r="N112" s="28"/>
      <c r="O112" s="28"/>
      <c r="P112" s="28"/>
      <c r="Q112" s="28"/>
      <c r="R112" s="28"/>
      <c r="S112" s="28"/>
      <c r="T112" s="31"/>
      <c r="U112" s="31"/>
      <c r="V112" s="29"/>
      <c r="W112" s="31"/>
      <c r="X112" s="29"/>
      <c r="Y112" s="31"/>
      <c r="Z112" s="27"/>
      <c r="AA112" s="27"/>
      <c r="AB112" s="32" t="str">
        <f t="shared" si="4"/>
        <v/>
      </c>
      <c r="AC112" s="33" t="str">
        <f t="shared" ca="1" si="5"/>
        <v/>
      </c>
    </row>
    <row r="113" spans="1:29" x14ac:dyDescent="0.25">
      <c r="A113" s="26"/>
      <c r="B113" s="27"/>
      <c r="C113" s="27"/>
      <c r="D113" s="27"/>
      <c r="E113" s="27"/>
      <c r="F113" s="28"/>
      <c r="G113" s="28"/>
      <c r="H113" s="29"/>
      <c r="I113" s="29"/>
      <c r="J113" s="29"/>
      <c r="K113" s="29"/>
      <c r="L113" s="26" t="str">
        <f t="shared" si="3"/>
        <v/>
      </c>
      <c r="M113" s="30"/>
      <c r="N113" s="28"/>
      <c r="O113" s="28"/>
      <c r="P113" s="28"/>
      <c r="Q113" s="28"/>
      <c r="R113" s="28"/>
      <c r="S113" s="28"/>
      <c r="T113" s="31"/>
      <c r="U113" s="31"/>
      <c r="V113" s="29"/>
      <c r="W113" s="31"/>
      <c r="X113" s="29"/>
      <c r="Y113" s="31"/>
      <c r="Z113" s="27"/>
      <c r="AA113" s="27"/>
      <c r="AB113" s="32" t="str">
        <f t="shared" si="4"/>
        <v/>
      </c>
      <c r="AC113" s="33" t="str">
        <f t="shared" ca="1" si="5"/>
        <v/>
      </c>
    </row>
    <row r="114" spans="1:29" x14ac:dyDescent="0.25">
      <c r="A114" s="26"/>
      <c r="B114" s="27"/>
      <c r="C114" s="27"/>
      <c r="D114" s="27"/>
      <c r="E114" s="27"/>
      <c r="F114" s="28"/>
      <c r="G114" s="28"/>
      <c r="H114" s="29"/>
      <c r="I114" s="29"/>
      <c r="J114" s="29"/>
      <c r="K114" s="29"/>
      <c r="L114" s="26" t="str">
        <f t="shared" si="3"/>
        <v/>
      </c>
      <c r="M114" s="30"/>
      <c r="N114" s="28"/>
      <c r="O114" s="28"/>
      <c r="P114" s="28"/>
      <c r="Q114" s="28"/>
      <c r="R114" s="28"/>
      <c r="S114" s="28"/>
      <c r="T114" s="31"/>
      <c r="U114" s="31"/>
      <c r="V114" s="29"/>
      <c r="W114" s="31"/>
      <c r="X114" s="29"/>
      <c r="Y114" s="31"/>
      <c r="Z114" s="27"/>
      <c r="AA114" s="27"/>
      <c r="AB114" s="32" t="str">
        <f t="shared" si="4"/>
        <v/>
      </c>
      <c r="AC114" s="33" t="str">
        <f t="shared" ca="1" si="5"/>
        <v/>
      </c>
    </row>
    <row r="115" spans="1:29" x14ac:dyDescent="0.25">
      <c r="A115" s="26"/>
      <c r="B115" s="27"/>
      <c r="C115" s="27"/>
      <c r="D115" s="27"/>
      <c r="E115" s="27"/>
      <c r="F115" s="28"/>
      <c r="G115" s="28"/>
      <c r="H115" s="29"/>
      <c r="I115" s="29"/>
      <c r="J115" s="29"/>
      <c r="K115" s="29"/>
      <c r="L115" s="26" t="str">
        <f t="shared" si="3"/>
        <v/>
      </c>
      <c r="M115" s="30"/>
      <c r="N115" s="28"/>
      <c r="O115" s="28"/>
      <c r="P115" s="28"/>
      <c r="Q115" s="28"/>
      <c r="R115" s="28"/>
      <c r="S115" s="28"/>
      <c r="T115" s="31"/>
      <c r="U115" s="31"/>
      <c r="V115" s="29"/>
      <c r="W115" s="31"/>
      <c r="X115" s="29"/>
      <c r="Y115" s="31"/>
      <c r="Z115" s="27"/>
      <c r="AA115" s="27"/>
      <c r="AB115" s="32" t="str">
        <f t="shared" si="4"/>
        <v/>
      </c>
      <c r="AC115" s="33" t="str">
        <f t="shared" ca="1" si="5"/>
        <v/>
      </c>
    </row>
    <row r="116" spans="1:29" x14ac:dyDescent="0.25">
      <c r="A116" s="26"/>
      <c r="B116" s="27"/>
      <c r="C116" s="27"/>
      <c r="D116" s="27"/>
      <c r="E116" s="27"/>
      <c r="F116" s="28"/>
      <c r="G116" s="28"/>
      <c r="H116" s="29"/>
      <c r="I116" s="29"/>
      <c r="J116" s="29"/>
      <c r="K116" s="29"/>
      <c r="L116" s="26" t="str">
        <f t="shared" si="3"/>
        <v/>
      </c>
      <c r="M116" s="30"/>
      <c r="N116" s="28"/>
      <c r="O116" s="28"/>
      <c r="P116" s="28"/>
      <c r="Q116" s="28"/>
      <c r="R116" s="28"/>
      <c r="S116" s="28"/>
      <c r="T116" s="31"/>
      <c r="U116" s="31"/>
      <c r="V116" s="29"/>
      <c r="W116" s="31"/>
      <c r="X116" s="29"/>
      <c r="Y116" s="31"/>
      <c r="Z116" s="27"/>
      <c r="AA116" s="27"/>
      <c r="AB116" s="32" t="str">
        <f t="shared" si="4"/>
        <v/>
      </c>
      <c r="AC116" s="33" t="str">
        <f t="shared" ca="1" si="5"/>
        <v/>
      </c>
    </row>
    <row r="117" spans="1:29" x14ac:dyDescent="0.25">
      <c r="A117" s="26"/>
      <c r="B117" s="27"/>
      <c r="C117" s="27"/>
      <c r="D117" s="27"/>
      <c r="E117" s="27"/>
      <c r="F117" s="28"/>
      <c r="G117" s="28"/>
      <c r="H117" s="29"/>
      <c r="I117" s="29"/>
      <c r="J117" s="29"/>
      <c r="K117" s="29"/>
      <c r="L117" s="26" t="str">
        <f t="shared" si="3"/>
        <v/>
      </c>
      <c r="M117" s="30"/>
      <c r="N117" s="28"/>
      <c r="O117" s="28"/>
      <c r="P117" s="28"/>
      <c r="Q117" s="28"/>
      <c r="R117" s="28"/>
      <c r="S117" s="28"/>
      <c r="T117" s="31"/>
      <c r="U117" s="31"/>
      <c r="V117" s="29"/>
      <c r="W117" s="31"/>
      <c r="X117" s="29"/>
      <c r="Y117" s="31"/>
      <c r="Z117" s="27"/>
      <c r="AA117" s="27"/>
      <c r="AB117" s="32" t="str">
        <f t="shared" si="4"/>
        <v/>
      </c>
      <c r="AC117" s="33" t="str">
        <f t="shared" ca="1" si="5"/>
        <v/>
      </c>
    </row>
    <row r="118" spans="1:29" x14ac:dyDescent="0.25">
      <c r="A118" s="26"/>
      <c r="B118" s="27"/>
      <c r="C118" s="27"/>
      <c r="D118" s="27"/>
      <c r="E118" s="27"/>
      <c r="F118" s="28"/>
      <c r="G118" s="28"/>
      <c r="H118" s="29"/>
      <c r="I118" s="29"/>
      <c r="J118" s="29"/>
      <c r="K118" s="29"/>
      <c r="L118" s="26" t="str">
        <f t="shared" si="3"/>
        <v/>
      </c>
      <c r="M118" s="30"/>
      <c r="N118" s="28"/>
      <c r="O118" s="28"/>
      <c r="P118" s="28"/>
      <c r="Q118" s="28"/>
      <c r="R118" s="28"/>
      <c r="S118" s="28"/>
      <c r="T118" s="31"/>
      <c r="U118" s="31"/>
      <c r="V118" s="29"/>
      <c r="W118" s="31"/>
      <c r="X118" s="29"/>
      <c r="Y118" s="31"/>
      <c r="Z118" s="27"/>
      <c r="AA118" s="27"/>
      <c r="AB118" s="32" t="str">
        <f t="shared" si="4"/>
        <v/>
      </c>
      <c r="AC118" s="33" t="str">
        <f t="shared" ca="1" si="5"/>
        <v/>
      </c>
    </row>
    <row r="119" spans="1:29" x14ac:dyDescent="0.25">
      <c r="A119" s="26"/>
      <c r="B119" s="27"/>
      <c r="C119" s="27"/>
      <c r="D119" s="27"/>
      <c r="E119" s="27"/>
      <c r="F119" s="28"/>
      <c r="G119" s="28"/>
      <c r="H119" s="29"/>
      <c r="I119" s="29"/>
      <c r="J119" s="29"/>
      <c r="K119" s="29"/>
      <c r="L119" s="26" t="str">
        <f t="shared" si="3"/>
        <v/>
      </c>
      <c r="M119" s="30"/>
      <c r="N119" s="28"/>
      <c r="O119" s="28"/>
      <c r="P119" s="28"/>
      <c r="Q119" s="28"/>
      <c r="R119" s="28"/>
      <c r="S119" s="28"/>
      <c r="T119" s="31"/>
      <c r="U119" s="31"/>
      <c r="V119" s="29"/>
      <c r="W119" s="31"/>
      <c r="X119" s="29"/>
      <c r="Y119" s="31"/>
      <c r="Z119" s="27"/>
      <c r="AA119" s="27"/>
      <c r="AB119" s="32" t="str">
        <f t="shared" si="4"/>
        <v/>
      </c>
      <c r="AC119" s="33" t="str">
        <f t="shared" ca="1" si="5"/>
        <v/>
      </c>
    </row>
    <row r="120" spans="1:29" x14ac:dyDescent="0.25">
      <c r="A120" s="26"/>
      <c r="B120" s="27"/>
      <c r="C120" s="27"/>
      <c r="D120" s="27"/>
      <c r="E120" s="27"/>
      <c r="F120" s="28"/>
      <c r="G120" s="28"/>
      <c r="H120" s="29"/>
      <c r="I120" s="29"/>
      <c r="J120" s="29"/>
      <c r="K120" s="29"/>
      <c r="L120" s="26" t="str">
        <f t="shared" si="3"/>
        <v/>
      </c>
      <c r="M120" s="30"/>
      <c r="N120" s="28"/>
      <c r="O120" s="28"/>
      <c r="P120" s="28"/>
      <c r="Q120" s="28"/>
      <c r="R120" s="28"/>
      <c r="S120" s="28"/>
      <c r="T120" s="31"/>
      <c r="U120" s="31"/>
      <c r="V120" s="29"/>
      <c r="W120" s="31"/>
      <c r="X120" s="29"/>
      <c r="Y120" s="31"/>
      <c r="Z120" s="27"/>
      <c r="AA120" s="27"/>
      <c r="AB120" s="32" t="str">
        <f t="shared" si="4"/>
        <v/>
      </c>
      <c r="AC120" s="33" t="str">
        <f t="shared" ca="1" si="5"/>
        <v/>
      </c>
    </row>
    <row r="121" spans="1:29" x14ac:dyDescent="0.25">
      <c r="A121" s="26"/>
      <c r="B121" s="27"/>
      <c r="C121" s="27"/>
      <c r="D121" s="27"/>
      <c r="E121" s="27"/>
      <c r="F121" s="28"/>
      <c r="G121" s="28"/>
      <c r="H121" s="29"/>
      <c r="I121" s="29"/>
      <c r="J121" s="29"/>
      <c r="K121" s="29"/>
      <c r="L121" s="26" t="str">
        <f t="shared" si="3"/>
        <v/>
      </c>
      <c r="M121" s="30"/>
      <c r="N121" s="28"/>
      <c r="O121" s="28"/>
      <c r="P121" s="28"/>
      <c r="Q121" s="28"/>
      <c r="R121" s="28"/>
      <c r="S121" s="28"/>
      <c r="T121" s="31"/>
      <c r="U121" s="31"/>
      <c r="V121" s="29"/>
      <c r="W121" s="31"/>
      <c r="X121" s="29"/>
      <c r="Y121" s="31"/>
      <c r="Z121" s="27"/>
      <c r="AA121" s="27"/>
      <c r="AB121" s="32" t="str">
        <f t="shared" si="4"/>
        <v/>
      </c>
      <c r="AC121" s="33" t="str">
        <f t="shared" ca="1" si="5"/>
        <v/>
      </c>
    </row>
    <row r="122" spans="1:29" x14ac:dyDescent="0.25">
      <c r="A122" s="26"/>
      <c r="B122" s="27"/>
      <c r="C122" s="27"/>
      <c r="D122" s="27"/>
      <c r="E122" s="27"/>
      <c r="F122" s="28"/>
      <c r="G122" s="28"/>
      <c r="H122" s="29"/>
      <c r="I122" s="29"/>
      <c r="J122" s="29"/>
      <c r="K122" s="29"/>
      <c r="L122" s="26" t="str">
        <f t="shared" si="3"/>
        <v/>
      </c>
      <c r="M122" s="30"/>
      <c r="N122" s="28"/>
      <c r="O122" s="28"/>
      <c r="P122" s="28"/>
      <c r="Q122" s="28"/>
      <c r="R122" s="28"/>
      <c r="S122" s="28"/>
      <c r="T122" s="31"/>
      <c r="U122" s="31"/>
      <c r="V122" s="29"/>
      <c r="W122" s="31"/>
      <c r="X122" s="29"/>
      <c r="Y122" s="31"/>
      <c r="Z122" s="27"/>
      <c r="AA122" s="27"/>
      <c r="AB122" s="32" t="str">
        <f t="shared" si="4"/>
        <v/>
      </c>
      <c r="AC122" s="33" t="str">
        <f t="shared" ca="1" si="5"/>
        <v/>
      </c>
    </row>
    <row r="123" spans="1:29" x14ac:dyDescent="0.25">
      <c r="A123" s="26"/>
      <c r="B123" s="27"/>
      <c r="C123" s="27"/>
      <c r="D123" s="27"/>
      <c r="E123" s="27"/>
      <c r="F123" s="28"/>
      <c r="G123" s="28"/>
      <c r="H123" s="29"/>
      <c r="I123" s="29"/>
      <c r="J123" s="29"/>
      <c r="K123" s="29"/>
      <c r="L123" s="26" t="str">
        <f t="shared" si="3"/>
        <v/>
      </c>
      <c r="M123" s="30"/>
      <c r="N123" s="28"/>
      <c r="O123" s="28"/>
      <c r="P123" s="28"/>
      <c r="Q123" s="28"/>
      <c r="R123" s="28"/>
      <c r="S123" s="28"/>
      <c r="T123" s="31"/>
      <c r="U123" s="31"/>
      <c r="V123" s="29"/>
      <c r="W123" s="31"/>
      <c r="X123" s="29"/>
      <c r="Y123" s="31"/>
      <c r="Z123" s="27"/>
      <c r="AA123" s="27"/>
      <c r="AB123" s="32" t="str">
        <f t="shared" si="4"/>
        <v/>
      </c>
      <c r="AC123" s="33" t="str">
        <f t="shared" ca="1" si="5"/>
        <v/>
      </c>
    </row>
    <row r="124" spans="1:29" x14ac:dyDescent="0.25">
      <c r="A124" s="26"/>
      <c r="B124" s="27"/>
      <c r="C124" s="27"/>
      <c r="D124" s="27"/>
      <c r="E124" s="27"/>
      <c r="F124" s="28"/>
      <c r="G124" s="28"/>
      <c r="H124" s="29"/>
      <c r="I124" s="29"/>
      <c r="J124" s="29"/>
      <c r="K124" s="29"/>
      <c r="L124" s="26" t="str">
        <f t="shared" si="3"/>
        <v/>
      </c>
      <c r="M124" s="30"/>
      <c r="N124" s="28"/>
      <c r="O124" s="28"/>
      <c r="P124" s="28"/>
      <c r="Q124" s="28"/>
      <c r="R124" s="28"/>
      <c r="S124" s="28"/>
      <c r="T124" s="31"/>
      <c r="U124" s="31"/>
      <c r="V124" s="29"/>
      <c r="W124" s="31"/>
      <c r="X124" s="29"/>
      <c r="Y124" s="31"/>
      <c r="Z124" s="27"/>
      <c r="AA124" s="27"/>
      <c r="AB124" s="32" t="str">
        <f t="shared" si="4"/>
        <v/>
      </c>
      <c r="AC124" s="33" t="str">
        <f t="shared" ca="1" si="5"/>
        <v/>
      </c>
    </row>
    <row r="125" spans="1:29" x14ac:dyDescent="0.25">
      <c r="A125" s="26"/>
      <c r="B125" s="27"/>
      <c r="C125" s="27"/>
      <c r="D125" s="27"/>
      <c r="E125" s="27"/>
      <c r="F125" s="28"/>
      <c r="G125" s="28"/>
      <c r="H125" s="29"/>
      <c r="I125" s="29"/>
      <c r="J125" s="29"/>
      <c r="K125" s="29"/>
      <c r="L125" s="26" t="str">
        <f t="shared" si="3"/>
        <v/>
      </c>
      <c r="M125" s="30"/>
      <c r="N125" s="28"/>
      <c r="O125" s="28"/>
      <c r="P125" s="28"/>
      <c r="Q125" s="28"/>
      <c r="R125" s="28"/>
      <c r="S125" s="28"/>
      <c r="T125" s="31"/>
      <c r="U125" s="31"/>
      <c r="V125" s="29"/>
      <c r="W125" s="31"/>
      <c r="X125" s="29"/>
      <c r="Y125" s="31"/>
      <c r="Z125" s="27"/>
      <c r="AA125" s="27"/>
      <c r="AB125" s="32" t="str">
        <f t="shared" si="4"/>
        <v/>
      </c>
      <c r="AC125" s="33" t="str">
        <f t="shared" ca="1" si="5"/>
        <v/>
      </c>
    </row>
    <row r="126" spans="1:29" x14ac:dyDescent="0.25">
      <c r="A126" s="26"/>
      <c r="B126" s="27"/>
      <c r="C126" s="27"/>
      <c r="D126" s="27"/>
      <c r="E126" s="27"/>
      <c r="F126" s="28"/>
      <c r="G126" s="28"/>
      <c r="H126" s="29"/>
      <c r="I126" s="29"/>
      <c r="J126" s="29"/>
      <c r="K126" s="29"/>
      <c r="L126" s="26" t="str">
        <f t="shared" si="3"/>
        <v/>
      </c>
      <c r="M126" s="30"/>
      <c r="N126" s="28"/>
      <c r="O126" s="28"/>
      <c r="P126" s="28"/>
      <c r="Q126" s="28"/>
      <c r="R126" s="28"/>
      <c r="S126" s="28"/>
      <c r="T126" s="31"/>
      <c r="U126" s="31"/>
      <c r="V126" s="29"/>
      <c r="W126" s="31"/>
      <c r="X126" s="29"/>
      <c r="Y126" s="31"/>
      <c r="Z126" s="27"/>
      <c r="AA126" s="27"/>
      <c r="AB126" s="32" t="str">
        <f t="shared" si="4"/>
        <v/>
      </c>
      <c r="AC126" s="33" t="str">
        <f t="shared" ca="1" si="5"/>
        <v/>
      </c>
    </row>
    <row r="127" spans="1:29" x14ac:dyDescent="0.25">
      <c r="A127" s="26"/>
      <c r="B127" s="27"/>
      <c r="C127" s="27"/>
      <c r="D127" s="27"/>
      <c r="E127" s="27"/>
      <c r="F127" s="28"/>
      <c r="G127" s="28"/>
      <c r="H127" s="29"/>
      <c r="I127" s="29"/>
      <c r="J127" s="29"/>
      <c r="K127" s="29"/>
      <c r="L127" s="26" t="str">
        <f t="shared" si="3"/>
        <v/>
      </c>
      <c r="M127" s="30"/>
      <c r="N127" s="28"/>
      <c r="O127" s="28"/>
      <c r="P127" s="28"/>
      <c r="Q127" s="28"/>
      <c r="R127" s="28"/>
      <c r="S127" s="28"/>
      <c r="T127" s="31"/>
      <c r="U127" s="31"/>
      <c r="V127" s="29"/>
      <c r="W127" s="31"/>
      <c r="X127" s="29"/>
      <c r="Y127" s="31"/>
      <c r="Z127" s="27"/>
      <c r="AA127" s="27"/>
      <c r="AB127" s="32" t="str">
        <f t="shared" si="4"/>
        <v/>
      </c>
      <c r="AC127" s="33" t="str">
        <f t="shared" ca="1" si="5"/>
        <v/>
      </c>
    </row>
    <row r="128" spans="1:29" x14ac:dyDescent="0.25">
      <c r="A128" s="26"/>
      <c r="B128" s="27"/>
      <c r="C128" s="27"/>
      <c r="D128" s="27"/>
      <c r="E128" s="27"/>
      <c r="F128" s="28"/>
      <c r="G128" s="28"/>
      <c r="H128" s="29"/>
      <c r="I128" s="29"/>
      <c r="J128" s="29"/>
      <c r="K128" s="29"/>
      <c r="L128" s="26" t="str">
        <f t="shared" si="3"/>
        <v/>
      </c>
      <c r="M128" s="30"/>
      <c r="N128" s="28"/>
      <c r="O128" s="28"/>
      <c r="P128" s="28"/>
      <c r="Q128" s="28"/>
      <c r="R128" s="28"/>
      <c r="S128" s="28"/>
      <c r="T128" s="31"/>
      <c r="U128" s="31"/>
      <c r="V128" s="29"/>
      <c r="W128" s="31"/>
      <c r="X128" s="29"/>
      <c r="Y128" s="31"/>
      <c r="Z128" s="27"/>
      <c r="AA128" s="27"/>
      <c r="AB128" s="32" t="str">
        <f t="shared" si="4"/>
        <v/>
      </c>
      <c r="AC128" s="33" t="str">
        <f t="shared" ca="1" si="5"/>
        <v/>
      </c>
    </row>
    <row r="129" spans="1:29" x14ac:dyDescent="0.25">
      <c r="A129" s="26"/>
      <c r="B129" s="27"/>
      <c r="C129" s="27"/>
      <c r="D129" s="27"/>
      <c r="E129" s="27"/>
      <c r="F129" s="28"/>
      <c r="G129" s="28"/>
      <c r="H129" s="29"/>
      <c r="I129" s="29"/>
      <c r="J129" s="29"/>
      <c r="K129" s="29"/>
      <c r="L129" s="26" t="str">
        <f t="shared" si="3"/>
        <v/>
      </c>
      <c r="M129" s="30"/>
      <c r="N129" s="28"/>
      <c r="O129" s="28"/>
      <c r="P129" s="28"/>
      <c r="Q129" s="28"/>
      <c r="R129" s="28"/>
      <c r="S129" s="28"/>
      <c r="T129" s="31"/>
      <c r="U129" s="31"/>
      <c r="V129" s="29"/>
      <c r="W129" s="31"/>
      <c r="X129" s="29"/>
      <c r="Y129" s="31"/>
      <c r="Z129" s="27"/>
      <c r="AA129" s="27"/>
      <c r="AB129" s="32" t="str">
        <f t="shared" si="4"/>
        <v/>
      </c>
      <c r="AC129" s="33" t="str">
        <f t="shared" ca="1" si="5"/>
        <v/>
      </c>
    </row>
    <row r="130" spans="1:29" x14ac:dyDescent="0.25">
      <c r="A130" s="26"/>
      <c r="B130" s="27"/>
      <c r="C130" s="27"/>
      <c r="D130" s="27"/>
      <c r="E130" s="27"/>
      <c r="F130" s="28"/>
      <c r="G130" s="28"/>
      <c r="H130" s="29"/>
      <c r="I130" s="29"/>
      <c r="J130" s="29"/>
      <c r="K130" s="29"/>
      <c r="L130" s="26" t="str">
        <f t="shared" si="3"/>
        <v/>
      </c>
      <c r="M130" s="30"/>
      <c r="N130" s="28"/>
      <c r="O130" s="28"/>
      <c r="P130" s="28"/>
      <c r="Q130" s="28"/>
      <c r="R130" s="28"/>
      <c r="S130" s="28"/>
      <c r="T130" s="31"/>
      <c r="U130" s="31"/>
      <c r="V130" s="29"/>
      <c r="W130" s="31"/>
      <c r="X130" s="29"/>
      <c r="Y130" s="31"/>
      <c r="Z130" s="27"/>
      <c r="AA130" s="27"/>
      <c r="AB130" s="32" t="str">
        <f t="shared" si="4"/>
        <v/>
      </c>
      <c r="AC130" s="33" t="str">
        <f t="shared" ca="1" si="5"/>
        <v/>
      </c>
    </row>
    <row r="131" spans="1:29" x14ac:dyDescent="0.25">
      <c r="A131" s="26"/>
      <c r="B131" s="27"/>
      <c r="C131" s="27"/>
      <c r="D131" s="27"/>
      <c r="E131" s="27"/>
      <c r="F131" s="28"/>
      <c r="G131" s="28"/>
      <c r="H131" s="29"/>
      <c r="I131" s="29"/>
      <c r="J131" s="29"/>
      <c r="K131" s="29"/>
      <c r="L131" s="26" t="str">
        <f t="shared" si="3"/>
        <v/>
      </c>
      <c r="M131" s="30"/>
      <c r="N131" s="28"/>
      <c r="O131" s="28"/>
      <c r="P131" s="28"/>
      <c r="Q131" s="28"/>
      <c r="R131" s="28"/>
      <c r="S131" s="28"/>
      <c r="T131" s="31"/>
      <c r="U131" s="31"/>
      <c r="V131" s="29"/>
      <c r="W131" s="31"/>
      <c r="X131" s="29"/>
      <c r="Y131" s="31"/>
      <c r="Z131" s="27"/>
      <c r="AA131" s="27"/>
      <c r="AB131" s="32" t="str">
        <f t="shared" si="4"/>
        <v/>
      </c>
      <c r="AC131" s="33" t="str">
        <f t="shared" ca="1" si="5"/>
        <v/>
      </c>
    </row>
    <row r="132" spans="1:29" x14ac:dyDescent="0.25">
      <c r="A132" s="26"/>
      <c r="B132" s="27"/>
      <c r="C132" s="27"/>
      <c r="D132" s="27"/>
      <c r="E132" s="27"/>
      <c r="F132" s="28"/>
      <c r="G132" s="28"/>
      <c r="H132" s="29"/>
      <c r="I132" s="29"/>
      <c r="J132" s="29"/>
      <c r="K132" s="29"/>
      <c r="L132" s="26" t="str">
        <f t="shared" si="3"/>
        <v/>
      </c>
      <c r="M132" s="30"/>
      <c r="N132" s="28"/>
      <c r="O132" s="28"/>
      <c r="P132" s="28"/>
      <c r="Q132" s="28"/>
      <c r="R132" s="28"/>
      <c r="S132" s="28"/>
      <c r="T132" s="31"/>
      <c r="U132" s="31"/>
      <c r="V132" s="29"/>
      <c r="W132" s="31"/>
      <c r="X132" s="29"/>
      <c r="Y132" s="31"/>
      <c r="Z132" s="27"/>
      <c r="AA132" s="27"/>
      <c r="AB132" s="32" t="str">
        <f t="shared" si="4"/>
        <v/>
      </c>
      <c r="AC132" s="33" t="str">
        <f t="shared" ca="1" si="5"/>
        <v/>
      </c>
    </row>
    <row r="133" spans="1:29" x14ac:dyDescent="0.25">
      <c r="A133" s="26"/>
      <c r="B133" s="27"/>
      <c r="C133" s="27"/>
      <c r="D133" s="27"/>
      <c r="E133" s="27"/>
      <c r="F133" s="28"/>
      <c r="G133" s="28"/>
      <c r="H133" s="29"/>
      <c r="I133" s="29"/>
      <c r="J133" s="29"/>
      <c r="K133" s="29"/>
      <c r="L133" s="26" t="str">
        <f t="shared" si="3"/>
        <v/>
      </c>
      <c r="M133" s="30"/>
      <c r="N133" s="28"/>
      <c r="O133" s="28"/>
      <c r="P133" s="28"/>
      <c r="Q133" s="28"/>
      <c r="R133" s="28"/>
      <c r="S133" s="28"/>
      <c r="T133" s="31"/>
      <c r="U133" s="31"/>
      <c r="V133" s="29"/>
      <c r="W133" s="31"/>
      <c r="X133" s="29"/>
      <c r="Y133" s="31"/>
      <c r="Z133" s="27"/>
      <c r="AA133" s="27"/>
      <c r="AB133" s="32" t="str">
        <f t="shared" si="4"/>
        <v/>
      </c>
      <c r="AC133" s="33" t="str">
        <f t="shared" ca="1" si="5"/>
        <v/>
      </c>
    </row>
    <row r="134" spans="1:29" x14ac:dyDescent="0.25">
      <c r="A134" s="26"/>
      <c r="B134" s="27"/>
      <c r="C134" s="27"/>
      <c r="D134" s="27"/>
      <c r="E134" s="27"/>
      <c r="F134" s="28"/>
      <c r="G134" s="28"/>
      <c r="H134" s="29"/>
      <c r="I134" s="29"/>
      <c r="J134" s="29"/>
      <c r="K134" s="29"/>
      <c r="L134" s="26" t="str">
        <f t="shared" ref="L134:L197" si="6">IF(AND(J134&lt;&gt;"",K134&lt;&gt;""),K134-J134+1,"")</f>
        <v/>
      </c>
      <c r="M134" s="30"/>
      <c r="N134" s="28"/>
      <c r="O134" s="28"/>
      <c r="P134" s="28"/>
      <c r="Q134" s="28"/>
      <c r="R134" s="28"/>
      <c r="S134" s="28"/>
      <c r="T134" s="31"/>
      <c r="U134" s="31"/>
      <c r="V134" s="29"/>
      <c r="W134" s="31"/>
      <c r="X134" s="29"/>
      <c r="Y134" s="31"/>
      <c r="Z134" s="27"/>
      <c r="AA134" s="27"/>
      <c r="AB134" s="32" t="str">
        <f t="shared" ref="AB134:AB197" si="7">IF(AND(J134&lt;&gt;"",K134&lt;&gt;""),J134+(K134-J134)*M134,"")</f>
        <v/>
      </c>
      <c r="AC134" s="33" t="str">
        <f t="shared" ref="AC134:AC197" ca="1" si="8">IF(AND(K134&lt;&gt;"",N134&lt;&gt;"Complete",M134&lt;1),IF(K134&lt;TODAY(),"YES",""),"")</f>
        <v/>
      </c>
    </row>
    <row r="135" spans="1:29" x14ac:dyDescent="0.25">
      <c r="A135" s="26"/>
      <c r="B135" s="27"/>
      <c r="C135" s="27"/>
      <c r="D135" s="27"/>
      <c r="E135" s="27"/>
      <c r="F135" s="28"/>
      <c r="G135" s="28"/>
      <c r="H135" s="29"/>
      <c r="I135" s="29"/>
      <c r="J135" s="29"/>
      <c r="K135" s="29"/>
      <c r="L135" s="26" t="str">
        <f t="shared" si="6"/>
        <v/>
      </c>
      <c r="M135" s="30"/>
      <c r="N135" s="28"/>
      <c r="O135" s="28"/>
      <c r="P135" s="28"/>
      <c r="Q135" s="28"/>
      <c r="R135" s="28"/>
      <c r="S135" s="28"/>
      <c r="T135" s="31"/>
      <c r="U135" s="31"/>
      <c r="V135" s="29"/>
      <c r="W135" s="31"/>
      <c r="X135" s="29"/>
      <c r="Y135" s="31"/>
      <c r="Z135" s="27"/>
      <c r="AA135" s="27"/>
      <c r="AB135" s="32" t="str">
        <f t="shared" si="7"/>
        <v/>
      </c>
      <c r="AC135" s="33" t="str">
        <f t="shared" ca="1" si="8"/>
        <v/>
      </c>
    </row>
    <row r="136" spans="1:29" x14ac:dyDescent="0.25">
      <c r="A136" s="26"/>
      <c r="B136" s="27"/>
      <c r="C136" s="27"/>
      <c r="D136" s="27"/>
      <c r="E136" s="27"/>
      <c r="F136" s="28"/>
      <c r="G136" s="28"/>
      <c r="H136" s="29"/>
      <c r="I136" s="29"/>
      <c r="J136" s="29"/>
      <c r="K136" s="29"/>
      <c r="L136" s="26" t="str">
        <f t="shared" si="6"/>
        <v/>
      </c>
      <c r="M136" s="30"/>
      <c r="N136" s="28"/>
      <c r="O136" s="28"/>
      <c r="P136" s="28"/>
      <c r="Q136" s="28"/>
      <c r="R136" s="28"/>
      <c r="S136" s="28"/>
      <c r="T136" s="31"/>
      <c r="U136" s="31"/>
      <c r="V136" s="29"/>
      <c r="W136" s="31"/>
      <c r="X136" s="29"/>
      <c r="Y136" s="31"/>
      <c r="Z136" s="27"/>
      <c r="AA136" s="27"/>
      <c r="AB136" s="32" t="str">
        <f t="shared" si="7"/>
        <v/>
      </c>
      <c r="AC136" s="33" t="str">
        <f t="shared" ca="1" si="8"/>
        <v/>
      </c>
    </row>
    <row r="137" spans="1:29" x14ac:dyDescent="0.25">
      <c r="A137" s="26"/>
      <c r="B137" s="27"/>
      <c r="C137" s="27"/>
      <c r="D137" s="27"/>
      <c r="E137" s="27"/>
      <c r="F137" s="28"/>
      <c r="G137" s="28"/>
      <c r="H137" s="29"/>
      <c r="I137" s="29"/>
      <c r="J137" s="29"/>
      <c r="K137" s="29"/>
      <c r="L137" s="26" t="str">
        <f t="shared" si="6"/>
        <v/>
      </c>
      <c r="M137" s="30"/>
      <c r="N137" s="28"/>
      <c r="O137" s="28"/>
      <c r="P137" s="28"/>
      <c r="Q137" s="28"/>
      <c r="R137" s="28"/>
      <c r="S137" s="28"/>
      <c r="T137" s="31"/>
      <c r="U137" s="31"/>
      <c r="V137" s="29"/>
      <c r="W137" s="31"/>
      <c r="X137" s="29"/>
      <c r="Y137" s="31"/>
      <c r="Z137" s="27"/>
      <c r="AA137" s="27"/>
      <c r="AB137" s="32" t="str">
        <f t="shared" si="7"/>
        <v/>
      </c>
      <c r="AC137" s="33" t="str">
        <f t="shared" ca="1" si="8"/>
        <v/>
      </c>
    </row>
    <row r="138" spans="1:29" x14ac:dyDescent="0.25">
      <c r="A138" s="26"/>
      <c r="B138" s="27"/>
      <c r="C138" s="27"/>
      <c r="D138" s="27"/>
      <c r="E138" s="27"/>
      <c r="F138" s="28"/>
      <c r="G138" s="28"/>
      <c r="H138" s="29"/>
      <c r="I138" s="29"/>
      <c r="J138" s="29"/>
      <c r="K138" s="29"/>
      <c r="L138" s="26" t="str">
        <f t="shared" si="6"/>
        <v/>
      </c>
      <c r="M138" s="30"/>
      <c r="N138" s="28"/>
      <c r="O138" s="28"/>
      <c r="P138" s="28"/>
      <c r="Q138" s="28"/>
      <c r="R138" s="28"/>
      <c r="S138" s="28"/>
      <c r="T138" s="31"/>
      <c r="U138" s="31"/>
      <c r="V138" s="29"/>
      <c r="W138" s="31"/>
      <c r="X138" s="29"/>
      <c r="Y138" s="31"/>
      <c r="Z138" s="27"/>
      <c r="AA138" s="27"/>
      <c r="AB138" s="32" t="str">
        <f t="shared" si="7"/>
        <v/>
      </c>
      <c r="AC138" s="33" t="str">
        <f t="shared" ca="1" si="8"/>
        <v/>
      </c>
    </row>
    <row r="139" spans="1:29" x14ac:dyDescent="0.25">
      <c r="A139" s="26"/>
      <c r="B139" s="27"/>
      <c r="C139" s="27"/>
      <c r="D139" s="27"/>
      <c r="E139" s="27"/>
      <c r="F139" s="28"/>
      <c r="G139" s="28"/>
      <c r="H139" s="29"/>
      <c r="I139" s="29"/>
      <c r="J139" s="29"/>
      <c r="K139" s="29"/>
      <c r="L139" s="26" t="str">
        <f t="shared" si="6"/>
        <v/>
      </c>
      <c r="M139" s="30"/>
      <c r="N139" s="28"/>
      <c r="O139" s="28"/>
      <c r="P139" s="28"/>
      <c r="Q139" s="28"/>
      <c r="R139" s="28"/>
      <c r="S139" s="28"/>
      <c r="T139" s="31"/>
      <c r="U139" s="31"/>
      <c r="V139" s="29"/>
      <c r="W139" s="31"/>
      <c r="X139" s="29"/>
      <c r="Y139" s="31"/>
      <c r="Z139" s="27"/>
      <c r="AA139" s="27"/>
      <c r="AB139" s="32" t="str">
        <f t="shared" si="7"/>
        <v/>
      </c>
      <c r="AC139" s="33" t="str">
        <f t="shared" ca="1" si="8"/>
        <v/>
      </c>
    </row>
    <row r="140" spans="1:29" x14ac:dyDescent="0.25">
      <c r="A140" s="26"/>
      <c r="B140" s="27"/>
      <c r="C140" s="27"/>
      <c r="D140" s="27"/>
      <c r="E140" s="27"/>
      <c r="F140" s="28"/>
      <c r="G140" s="28"/>
      <c r="H140" s="29"/>
      <c r="I140" s="29"/>
      <c r="J140" s="29"/>
      <c r="K140" s="29"/>
      <c r="L140" s="26" t="str">
        <f t="shared" si="6"/>
        <v/>
      </c>
      <c r="M140" s="30"/>
      <c r="N140" s="28"/>
      <c r="O140" s="28"/>
      <c r="P140" s="28"/>
      <c r="Q140" s="28"/>
      <c r="R140" s="28"/>
      <c r="S140" s="28"/>
      <c r="T140" s="31"/>
      <c r="U140" s="31"/>
      <c r="V140" s="29"/>
      <c r="W140" s="31"/>
      <c r="X140" s="29"/>
      <c r="Y140" s="31"/>
      <c r="Z140" s="27"/>
      <c r="AA140" s="27"/>
      <c r="AB140" s="32" t="str">
        <f t="shared" si="7"/>
        <v/>
      </c>
      <c r="AC140" s="33" t="str">
        <f t="shared" ca="1" si="8"/>
        <v/>
      </c>
    </row>
    <row r="141" spans="1:29" x14ac:dyDescent="0.25">
      <c r="A141" s="26"/>
      <c r="B141" s="27"/>
      <c r="C141" s="27"/>
      <c r="D141" s="27"/>
      <c r="E141" s="27"/>
      <c r="F141" s="28"/>
      <c r="G141" s="28"/>
      <c r="H141" s="29"/>
      <c r="I141" s="29"/>
      <c r="J141" s="29"/>
      <c r="K141" s="29"/>
      <c r="L141" s="26" t="str">
        <f t="shared" si="6"/>
        <v/>
      </c>
      <c r="M141" s="30"/>
      <c r="N141" s="28"/>
      <c r="O141" s="28"/>
      <c r="P141" s="28"/>
      <c r="Q141" s="28"/>
      <c r="R141" s="28"/>
      <c r="S141" s="28"/>
      <c r="T141" s="31"/>
      <c r="U141" s="31"/>
      <c r="V141" s="29"/>
      <c r="W141" s="31"/>
      <c r="X141" s="29"/>
      <c r="Y141" s="31"/>
      <c r="Z141" s="27"/>
      <c r="AA141" s="27"/>
      <c r="AB141" s="32" t="str">
        <f t="shared" si="7"/>
        <v/>
      </c>
      <c r="AC141" s="33" t="str">
        <f t="shared" ca="1" si="8"/>
        <v/>
      </c>
    </row>
    <row r="142" spans="1:29" x14ac:dyDescent="0.25">
      <c r="A142" s="26"/>
      <c r="B142" s="27"/>
      <c r="C142" s="27"/>
      <c r="D142" s="27"/>
      <c r="E142" s="27"/>
      <c r="F142" s="28"/>
      <c r="G142" s="28"/>
      <c r="H142" s="29"/>
      <c r="I142" s="29"/>
      <c r="J142" s="29"/>
      <c r="K142" s="29"/>
      <c r="L142" s="26" t="str">
        <f t="shared" si="6"/>
        <v/>
      </c>
      <c r="M142" s="30"/>
      <c r="N142" s="28"/>
      <c r="O142" s="28"/>
      <c r="P142" s="28"/>
      <c r="Q142" s="28"/>
      <c r="R142" s="28"/>
      <c r="S142" s="28"/>
      <c r="T142" s="31"/>
      <c r="U142" s="31"/>
      <c r="V142" s="29"/>
      <c r="W142" s="31"/>
      <c r="X142" s="29"/>
      <c r="Y142" s="31"/>
      <c r="Z142" s="27"/>
      <c r="AA142" s="27"/>
      <c r="AB142" s="32" t="str">
        <f t="shared" si="7"/>
        <v/>
      </c>
      <c r="AC142" s="33" t="str">
        <f t="shared" ca="1" si="8"/>
        <v/>
      </c>
    </row>
    <row r="143" spans="1:29" x14ac:dyDescent="0.25">
      <c r="A143" s="26"/>
      <c r="B143" s="27"/>
      <c r="C143" s="27"/>
      <c r="D143" s="27"/>
      <c r="E143" s="27"/>
      <c r="F143" s="28"/>
      <c r="G143" s="28"/>
      <c r="H143" s="29"/>
      <c r="I143" s="29"/>
      <c r="J143" s="29"/>
      <c r="K143" s="29"/>
      <c r="L143" s="26" t="str">
        <f t="shared" si="6"/>
        <v/>
      </c>
      <c r="M143" s="30"/>
      <c r="N143" s="28"/>
      <c r="O143" s="28"/>
      <c r="P143" s="28"/>
      <c r="Q143" s="28"/>
      <c r="R143" s="28"/>
      <c r="S143" s="28"/>
      <c r="T143" s="31"/>
      <c r="U143" s="31"/>
      <c r="V143" s="29"/>
      <c r="W143" s="31"/>
      <c r="X143" s="29"/>
      <c r="Y143" s="31"/>
      <c r="Z143" s="27"/>
      <c r="AA143" s="27"/>
      <c r="AB143" s="32" t="str">
        <f t="shared" si="7"/>
        <v/>
      </c>
      <c r="AC143" s="33" t="str">
        <f t="shared" ca="1" si="8"/>
        <v/>
      </c>
    </row>
    <row r="144" spans="1:29" x14ac:dyDescent="0.25">
      <c r="A144" s="26"/>
      <c r="B144" s="27"/>
      <c r="C144" s="27"/>
      <c r="D144" s="27"/>
      <c r="E144" s="27"/>
      <c r="F144" s="28"/>
      <c r="G144" s="28"/>
      <c r="H144" s="29"/>
      <c r="I144" s="29"/>
      <c r="J144" s="29"/>
      <c r="K144" s="29"/>
      <c r="L144" s="26" t="str">
        <f t="shared" si="6"/>
        <v/>
      </c>
      <c r="M144" s="30"/>
      <c r="N144" s="28"/>
      <c r="O144" s="28"/>
      <c r="P144" s="28"/>
      <c r="Q144" s="28"/>
      <c r="R144" s="28"/>
      <c r="S144" s="28"/>
      <c r="T144" s="31"/>
      <c r="U144" s="31"/>
      <c r="V144" s="29"/>
      <c r="W144" s="31"/>
      <c r="X144" s="29"/>
      <c r="Y144" s="31"/>
      <c r="Z144" s="27"/>
      <c r="AA144" s="27"/>
      <c r="AB144" s="32" t="str">
        <f t="shared" si="7"/>
        <v/>
      </c>
      <c r="AC144" s="33" t="str">
        <f t="shared" ca="1" si="8"/>
        <v/>
      </c>
    </row>
    <row r="145" spans="1:29" x14ac:dyDescent="0.25">
      <c r="A145" s="26"/>
      <c r="B145" s="27"/>
      <c r="C145" s="27"/>
      <c r="D145" s="27"/>
      <c r="E145" s="27"/>
      <c r="F145" s="28"/>
      <c r="G145" s="28"/>
      <c r="H145" s="29"/>
      <c r="I145" s="29"/>
      <c r="J145" s="29"/>
      <c r="K145" s="29"/>
      <c r="L145" s="26" t="str">
        <f t="shared" si="6"/>
        <v/>
      </c>
      <c r="M145" s="30"/>
      <c r="N145" s="28"/>
      <c r="O145" s="28"/>
      <c r="P145" s="28"/>
      <c r="Q145" s="28"/>
      <c r="R145" s="28"/>
      <c r="S145" s="28"/>
      <c r="T145" s="31"/>
      <c r="U145" s="31"/>
      <c r="V145" s="29"/>
      <c r="W145" s="31"/>
      <c r="X145" s="29"/>
      <c r="Y145" s="31"/>
      <c r="Z145" s="27"/>
      <c r="AA145" s="27"/>
      <c r="AB145" s="32" t="str">
        <f t="shared" si="7"/>
        <v/>
      </c>
      <c r="AC145" s="33" t="str">
        <f t="shared" ca="1" si="8"/>
        <v/>
      </c>
    </row>
    <row r="146" spans="1:29" x14ac:dyDescent="0.25">
      <c r="A146" s="26"/>
      <c r="B146" s="27"/>
      <c r="C146" s="27"/>
      <c r="D146" s="27"/>
      <c r="E146" s="27"/>
      <c r="F146" s="28"/>
      <c r="G146" s="28"/>
      <c r="H146" s="29"/>
      <c r="I146" s="29"/>
      <c r="J146" s="29"/>
      <c r="K146" s="29"/>
      <c r="L146" s="26" t="str">
        <f t="shared" si="6"/>
        <v/>
      </c>
      <c r="M146" s="30"/>
      <c r="N146" s="28"/>
      <c r="O146" s="28"/>
      <c r="P146" s="28"/>
      <c r="Q146" s="28"/>
      <c r="R146" s="28"/>
      <c r="S146" s="28"/>
      <c r="T146" s="31"/>
      <c r="U146" s="31"/>
      <c r="V146" s="29"/>
      <c r="W146" s="31"/>
      <c r="X146" s="29"/>
      <c r="Y146" s="31"/>
      <c r="Z146" s="27"/>
      <c r="AA146" s="27"/>
      <c r="AB146" s="32" t="str">
        <f t="shared" si="7"/>
        <v/>
      </c>
      <c r="AC146" s="33" t="str">
        <f t="shared" ca="1" si="8"/>
        <v/>
      </c>
    </row>
    <row r="147" spans="1:29" x14ac:dyDescent="0.25">
      <c r="A147" s="26"/>
      <c r="B147" s="27"/>
      <c r="C147" s="27"/>
      <c r="D147" s="27"/>
      <c r="E147" s="27"/>
      <c r="F147" s="28"/>
      <c r="G147" s="28"/>
      <c r="H147" s="29"/>
      <c r="I147" s="29"/>
      <c r="J147" s="29"/>
      <c r="K147" s="29"/>
      <c r="L147" s="26" t="str">
        <f t="shared" si="6"/>
        <v/>
      </c>
      <c r="M147" s="30"/>
      <c r="N147" s="28"/>
      <c r="O147" s="28"/>
      <c r="P147" s="28"/>
      <c r="Q147" s="28"/>
      <c r="R147" s="28"/>
      <c r="S147" s="28"/>
      <c r="T147" s="31"/>
      <c r="U147" s="31"/>
      <c r="V147" s="29"/>
      <c r="W147" s="31"/>
      <c r="X147" s="29"/>
      <c r="Y147" s="31"/>
      <c r="Z147" s="27"/>
      <c r="AA147" s="27"/>
      <c r="AB147" s="32" t="str">
        <f t="shared" si="7"/>
        <v/>
      </c>
      <c r="AC147" s="33" t="str">
        <f t="shared" ca="1" si="8"/>
        <v/>
      </c>
    </row>
    <row r="148" spans="1:29" x14ac:dyDescent="0.25">
      <c r="A148" s="26"/>
      <c r="B148" s="27"/>
      <c r="C148" s="27"/>
      <c r="D148" s="27"/>
      <c r="E148" s="27"/>
      <c r="F148" s="28"/>
      <c r="G148" s="28"/>
      <c r="H148" s="29"/>
      <c r="I148" s="29"/>
      <c r="J148" s="29"/>
      <c r="K148" s="29"/>
      <c r="L148" s="26" t="str">
        <f t="shared" si="6"/>
        <v/>
      </c>
      <c r="M148" s="30"/>
      <c r="N148" s="28"/>
      <c r="O148" s="28"/>
      <c r="P148" s="28"/>
      <c r="Q148" s="28"/>
      <c r="R148" s="28"/>
      <c r="S148" s="28"/>
      <c r="T148" s="31"/>
      <c r="U148" s="31"/>
      <c r="V148" s="29"/>
      <c r="W148" s="31"/>
      <c r="X148" s="29"/>
      <c r="Y148" s="31"/>
      <c r="Z148" s="27"/>
      <c r="AA148" s="27"/>
      <c r="AB148" s="32" t="str">
        <f t="shared" si="7"/>
        <v/>
      </c>
      <c r="AC148" s="33" t="str">
        <f t="shared" ca="1" si="8"/>
        <v/>
      </c>
    </row>
    <row r="149" spans="1:29" x14ac:dyDescent="0.25">
      <c r="A149" s="26"/>
      <c r="B149" s="27"/>
      <c r="C149" s="27"/>
      <c r="D149" s="27"/>
      <c r="E149" s="27"/>
      <c r="F149" s="28"/>
      <c r="G149" s="28"/>
      <c r="H149" s="29"/>
      <c r="I149" s="29"/>
      <c r="J149" s="29"/>
      <c r="K149" s="29"/>
      <c r="L149" s="26" t="str">
        <f t="shared" si="6"/>
        <v/>
      </c>
      <c r="M149" s="30"/>
      <c r="N149" s="28"/>
      <c r="O149" s="28"/>
      <c r="P149" s="28"/>
      <c r="Q149" s="28"/>
      <c r="R149" s="28"/>
      <c r="S149" s="28"/>
      <c r="T149" s="31"/>
      <c r="U149" s="31"/>
      <c r="V149" s="29"/>
      <c r="W149" s="31"/>
      <c r="X149" s="29"/>
      <c r="Y149" s="31"/>
      <c r="Z149" s="27"/>
      <c r="AA149" s="27"/>
      <c r="AB149" s="32" t="str">
        <f t="shared" si="7"/>
        <v/>
      </c>
      <c r="AC149" s="33" t="str">
        <f t="shared" ca="1" si="8"/>
        <v/>
      </c>
    </row>
    <row r="150" spans="1:29" x14ac:dyDescent="0.25">
      <c r="A150" s="26"/>
      <c r="B150" s="27"/>
      <c r="C150" s="27"/>
      <c r="D150" s="27"/>
      <c r="E150" s="27"/>
      <c r="F150" s="28"/>
      <c r="G150" s="28"/>
      <c r="H150" s="29"/>
      <c r="I150" s="29"/>
      <c r="J150" s="29"/>
      <c r="K150" s="29"/>
      <c r="L150" s="26" t="str">
        <f t="shared" si="6"/>
        <v/>
      </c>
      <c r="M150" s="30"/>
      <c r="N150" s="28"/>
      <c r="O150" s="28"/>
      <c r="P150" s="28"/>
      <c r="Q150" s="28"/>
      <c r="R150" s="28"/>
      <c r="S150" s="28"/>
      <c r="T150" s="31"/>
      <c r="U150" s="31"/>
      <c r="V150" s="29"/>
      <c r="W150" s="31"/>
      <c r="X150" s="29"/>
      <c r="Y150" s="31"/>
      <c r="Z150" s="27"/>
      <c r="AA150" s="27"/>
      <c r="AB150" s="32" t="str">
        <f t="shared" si="7"/>
        <v/>
      </c>
      <c r="AC150" s="33" t="str">
        <f t="shared" ca="1" si="8"/>
        <v/>
      </c>
    </row>
    <row r="151" spans="1:29" x14ac:dyDescent="0.25">
      <c r="A151" s="26"/>
      <c r="B151" s="27"/>
      <c r="C151" s="27"/>
      <c r="D151" s="27"/>
      <c r="E151" s="27"/>
      <c r="F151" s="28"/>
      <c r="G151" s="28"/>
      <c r="H151" s="29"/>
      <c r="I151" s="29"/>
      <c r="J151" s="29"/>
      <c r="K151" s="29"/>
      <c r="L151" s="26" t="str">
        <f t="shared" si="6"/>
        <v/>
      </c>
      <c r="M151" s="30"/>
      <c r="N151" s="28"/>
      <c r="O151" s="28"/>
      <c r="P151" s="28"/>
      <c r="Q151" s="28"/>
      <c r="R151" s="28"/>
      <c r="S151" s="28"/>
      <c r="T151" s="31"/>
      <c r="U151" s="31"/>
      <c r="V151" s="29"/>
      <c r="W151" s="31"/>
      <c r="X151" s="29"/>
      <c r="Y151" s="31"/>
      <c r="Z151" s="27"/>
      <c r="AA151" s="27"/>
      <c r="AB151" s="32" t="str">
        <f t="shared" si="7"/>
        <v/>
      </c>
      <c r="AC151" s="33" t="str">
        <f t="shared" ca="1" si="8"/>
        <v/>
      </c>
    </row>
    <row r="152" spans="1:29" x14ac:dyDescent="0.25">
      <c r="A152" s="26"/>
      <c r="B152" s="27"/>
      <c r="C152" s="27"/>
      <c r="D152" s="27"/>
      <c r="E152" s="27"/>
      <c r="F152" s="28"/>
      <c r="G152" s="28"/>
      <c r="H152" s="29"/>
      <c r="I152" s="29"/>
      <c r="J152" s="29"/>
      <c r="K152" s="29"/>
      <c r="L152" s="26" t="str">
        <f t="shared" si="6"/>
        <v/>
      </c>
      <c r="M152" s="30"/>
      <c r="N152" s="28"/>
      <c r="O152" s="28"/>
      <c r="P152" s="28"/>
      <c r="Q152" s="28"/>
      <c r="R152" s="28"/>
      <c r="S152" s="28"/>
      <c r="T152" s="31"/>
      <c r="U152" s="31"/>
      <c r="V152" s="29"/>
      <c r="W152" s="31"/>
      <c r="X152" s="29"/>
      <c r="Y152" s="31"/>
      <c r="Z152" s="27"/>
      <c r="AA152" s="27"/>
      <c r="AB152" s="32" t="str">
        <f t="shared" si="7"/>
        <v/>
      </c>
      <c r="AC152" s="33" t="str">
        <f t="shared" ca="1" si="8"/>
        <v/>
      </c>
    </row>
    <row r="153" spans="1:29" x14ac:dyDescent="0.25">
      <c r="A153" s="26"/>
      <c r="B153" s="27"/>
      <c r="C153" s="27"/>
      <c r="D153" s="27"/>
      <c r="E153" s="27"/>
      <c r="F153" s="28"/>
      <c r="G153" s="28"/>
      <c r="H153" s="29"/>
      <c r="I153" s="29"/>
      <c r="J153" s="29"/>
      <c r="K153" s="29"/>
      <c r="L153" s="26" t="str">
        <f t="shared" si="6"/>
        <v/>
      </c>
      <c r="M153" s="30"/>
      <c r="N153" s="28"/>
      <c r="O153" s="28"/>
      <c r="P153" s="28"/>
      <c r="Q153" s="28"/>
      <c r="R153" s="28"/>
      <c r="S153" s="28"/>
      <c r="T153" s="31"/>
      <c r="U153" s="31"/>
      <c r="V153" s="29"/>
      <c r="W153" s="31"/>
      <c r="X153" s="29"/>
      <c r="Y153" s="31"/>
      <c r="Z153" s="27"/>
      <c r="AA153" s="27"/>
      <c r="AB153" s="32" t="str">
        <f t="shared" si="7"/>
        <v/>
      </c>
      <c r="AC153" s="33" t="str">
        <f t="shared" ca="1" si="8"/>
        <v/>
      </c>
    </row>
    <row r="154" spans="1:29" x14ac:dyDescent="0.25">
      <c r="A154" s="26"/>
      <c r="B154" s="27"/>
      <c r="C154" s="27"/>
      <c r="D154" s="27"/>
      <c r="E154" s="27"/>
      <c r="F154" s="28"/>
      <c r="G154" s="28"/>
      <c r="H154" s="29"/>
      <c r="I154" s="29"/>
      <c r="J154" s="29"/>
      <c r="K154" s="29"/>
      <c r="L154" s="26" t="str">
        <f t="shared" si="6"/>
        <v/>
      </c>
      <c r="M154" s="30"/>
      <c r="N154" s="28"/>
      <c r="O154" s="28"/>
      <c r="P154" s="28"/>
      <c r="Q154" s="28"/>
      <c r="R154" s="28"/>
      <c r="S154" s="28"/>
      <c r="T154" s="31"/>
      <c r="U154" s="31"/>
      <c r="V154" s="29"/>
      <c r="W154" s="31"/>
      <c r="X154" s="29"/>
      <c r="Y154" s="31"/>
      <c r="Z154" s="27"/>
      <c r="AA154" s="27"/>
      <c r="AB154" s="32" t="str">
        <f t="shared" si="7"/>
        <v/>
      </c>
      <c r="AC154" s="33" t="str">
        <f t="shared" ca="1" si="8"/>
        <v/>
      </c>
    </row>
    <row r="155" spans="1:29" x14ac:dyDescent="0.25">
      <c r="A155" s="26"/>
      <c r="B155" s="27"/>
      <c r="C155" s="27"/>
      <c r="D155" s="27"/>
      <c r="E155" s="27"/>
      <c r="F155" s="28"/>
      <c r="G155" s="28"/>
      <c r="H155" s="29"/>
      <c r="I155" s="29"/>
      <c r="J155" s="29"/>
      <c r="K155" s="29"/>
      <c r="L155" s="26" t="str">
        <f t="shared" si="6"/>
        <v/>
      </c>
      <c r="M155" s="30"/>
      <c r="N155" s="28"/>
      <c r="O155" s="28"/>
      <c r="P155" s="28"/>
      <c r="Q155" s="28"/>
      <c r="R155" s="28"/>
      <c r="S155" s="28"/>
      <c r="T155" s="31"/>
      <c r="U155" s="31"/>
      <c r="V155" s="29"/>
      <c r="W155" s="31"/>
      <c r="X155" s="29"/>
      <c r="Y155" s="31"/>
      <c r="Z155" s="27"/>
      <c r="AA155" s="27"/>
      <c r="AB155" s="32" t="str">
        <f t="shared" si="7"/>
        <v/>
      </c>
      <c r="AC155" s="33" t="str">
        <f t="shared" ca="1" si="8"/>
        <v/>
      </c>
    </row>
    <row r="156" spans="1:29" x14ac:dyDescent="0.25">
      <c r="A156" s="26"/>
      <c r="B156" s="27"/>
      <c r="C156" s="27"/>
      <c r="D156" s="27"/>
      <c r="E156" s="27"/>
      <c r="F156" s="28"/>
      <c r="G156" s="28"/>
      <c r="H156" s="29"/>
      <c r="I156" s="29"/>
      <c r="J156" s="29"/>
      <c r="K156" s="29"/>
      <c r="L156" s="26" t="str">
        <f t="shared" si="6"/>
        <v/>
      </c>
      <c r="M156" s="30"/>
      <c r="N156" s="28"/>
      <c r="O156" s="28"/>
      <c r="P156" s="28"/>
      <c r="Q156" s="28"/>
      <c r="R156" s="28"/>
      <c r="S156" s="28"/>
      <c r="T156" s="31"/>
      <c r="U156" s="31"/>
      <c r="V156" s="29"/>
      <c r="W156" s="31"/>
      <c r="X156" s="29"/>
      <c r="Y156" s="31"/>
      <c r="Z156" s="27"/>
      <c r="AA156" s="27"/>
      <c r="AB156" s="32" t="str">
        <f t="shared" si="7"/>
        <v/>
      </c>
      <c r="AC156" s="33" t="str">
        <f t="shared" ca="1" si="8"/>
        <v/>
      </c>
    </row>
    <row r="157" spans="1:29" x14ac:dyDescent="0.25">
      <c r="A157" s="26"/>
      <c r="B157" s="27"/>
      <c r="C157" s="27"/>
      <c r="D157" s="27"/>
      <c r="E157" s="27"/>
      <c r="F157" s="28"/>
      <c r="G157" s="28"/>
      <c r="H157" s="29"/>
      <c r="I157" s="29"/>
      <c r="J157" s="29"/>
      <c r="K157" s="29"/>
      <c r="L157" s="26" t="str">
        <f t="shared" si="6"/>
        <v/>
      </c>
      <c r="M157" s="30"/>
      <c r="N157" s="28"/>
      <c r="O157" s="28"/>
      <c r="P157" s="28"/>
      <c r="Q157" s="28"/>
      <c r="R157" s="28"/>
      <c r="S157" s="28"/>
      <c r="T157" s="31"/>
      <c r="U157" s="31"/>
      <c r="V157" s="29"/>
      <c r="W157" s="31"/>
      <c r="X157" s="29"/>
      <c r="Y157" s="31"/>
      <c r="Z157" s="27"/>
      <c r="AA157" s="27"/>
      <c r="AB157" s="32" t="str">
        <f t="shared" si="7"/>
        <v/>
      </c>
      <c r="AC157" s="33" t="str">
        <f t="shared" ca="1" si="8"/>
        <v/>
      </c>
    </row>
    <row r="158" spans="1:29" x14ac:dyDescent="0.25">
      <c r="A158" s="26"/>
      <c r="B158" s="27"/>
      <c r="C158" s="27"/>
      <c r="D158" s="27"/>
      <c r="E158" s="27"/>
      <c r="F158" s="28"/>
      <c r="G158" s="28"/>
      <c r="H158" s="29"/>
      <c r="I158" s="29"/>
      <c r="J158" s="29"/>
      <c r="K158" s="29"/>
      <c r="L158" s="26" t="str">
        <f t="shared" si="6"/>
        <v/>
      </c>
      <c r="M158" s="30"/>
      <c r="N158" s="28"/>
      <c r="O158" s="28"/>
      <c r="P158" s="28"/>
      <c r="Q158" s="28"/>
      <c r="R158" s="28"/>
      <c r="S158" s="28"/>
      <c r="T158" s="31"/>
      <c r="U158" s="31"/>
      <c r="V158" s="29"/>
      <c r="W158" s="31"/>
      <c r="X158" s="29"/>
      <c r="Y158" s="31"/>
      <c r="Z158" s="27"/>
      <c r="AA158" s="27"/>
      <c r="AB158" s="32" t="str">
        <f t="shared" si="7"/>
        <v/>
      </c>
      <c r="AC158" s="33" t="str">
        <f t="shared" ca="1" si="8"/>
        <v/>
      </c>
    </row>
    <row r="159" spans="1:29" x14ac:dyDescent="0.25">
      <c r="A159" s="26"/>
      <c r="B159" s="27"/>
      <c r="C159" s="27"/>
      <c r="D159" s="27"/>
      <c r="E159" s="27"/>
      <c r="F159" s="28"/>
      <c r="G159" s="28"/>
      <c r="H159" s="29"/>
      <c r="I159" s="29"/>
      <c r="J159" s="29"/>
      <c r="K159" s="29"/>
      <c r="L159" s="26" t="str">
        <f t="shared" si="6"/>
        <v/>
      </c>
      <c r="M159" s="30"/>
      <c r="N159" s="28"/>
      <c r="O159" s="28"/>
      <c r="P159" s="28"/>
      <c r="Q159" s="28"/>
      <c r="R159" s="28"/>
      <c r="S159" s="28"/>
      <c r="T159" s="31"/>
      <c r="U159" s="31"/>
      <c r="V159" s="29"/>
      <c r="W159" s="31"/>
      <c r="X159" s="29"/>
      <c r="Y159" s="31"/>
      <c r="Z159" s="27"/>
      <c r="AA159" s="27"/>
      <c r="AB159" s="32" t="str">
        <f t="shared" si="7"/>
        <v/>
      </c>
      <c r="AC159" s="33" t="str">
        <f t="shared" ca="1" si="8"/>
        <v/>
      </c>
    </row>
    <row r="160" spans="1:29" x14ac:dyDescent="0.25">
      <c r="A160" s="26"/>
      <c r="B160" s="27"/>
      <c r="C160" s="27"/>
      <c r="D160" s="27"/>
      <c r="E160" s="27"/>
      <c r="F160" s="28"/>
      <c r="G160" s="28"/>
      <c r="H160" s="29"/>
      <c r="I160" s="29"/>
      <c r="J160" s="29"/>
      <c r="K160" s="29"/>
      <c r="L160" s="26" t="str">
        <f t="shared" si="6"/>
        <v/>
      </c>
      <c r="M160" s="30"/>
      <c r="N160" s="28"/>
      <c r="O160" s="28"/>
      <c r="P160" s="28"/>
      <c r="Q160" s="28"/>
      <c r="R160" s="28"/>
      <c r="S160" s="28"/>
      <c r="T160" s="31"/>
      <c r="U160" s="31"/>
      <c r="V160" s="29"/>
      <c r="W160" s="31"/>
      <c r="X160" s="29"/>
      <c r="Y160" s="31"/>
      <c r="Z160" s="27"/>
      <c r="AA160" s="27"/>
      <c r="AB160" s="32" t="str">
        <f t="shared" si="7"/>
        <v/>
      </c>
      <c r="AC160" s="33" t="str">
        <f t="shared" ca="1" si="8"/>
        <v/>
      </c>
    </row>
    <row r="161" spans="1:29" x14ac:dyDescent="0.25">
      <c r="A161" s="26"/>
      <c r="B161" s="27"/>
      <c r="C161" s="27"/>
      <c r="D161" s="27"/>
      <c r="E161" s="27"/>
      <c r="F161" s="28"/>
      <c r="G161" s="28"/>
      <c r="H161" s="29"/>
      <c r="I161" s="29"/>
      <c r="J161" s="29"/>
      <c r="K161" s="29"/>
      <c r="L161" s="26" t="str">
        <f t="shared" si="6"/>
        <v/>
      </c>
      <c r="M161" s="30"/>
      <c r="N161" s="28"/>
      <c r="O161" s="28"/>
      <c r="P161" s="28"/>
      <c r="Q161" s="28"/>
      <c r="R161" s="28"/>
      <c r="S161" s="28"/>
      <c r="T161" s="31"/>
      <c r="U161" s="31"/>
      <c r="V161" s="29"/>
      <c r="W161" s="31"/>
      <c r="X161" s="29"/>
      <c r="Y161" s="31"/>
      <c r="Z161" s="27"/>
      <c r="AA161" s="27"/>
      <c r="AB161" s="32" t="str">
        <f t="shared" si="7"/>
        <v/>
      </c>
      <c r="AC161" s="33" t="str">
        <f t="shared" ca="1" si="8"/>
        <v/>
      </c>
    </row>
    <row r="162" spans="1:29" x14ac:dyDescent="0.25">
      <c r="A162" s="26"/>
      <c r="B162" s="27"/>
      <c r="C162" s="27"/>
      <c r="D162" s="27"/>
      <c r="E162" s="27"/>
      <c r="F162" s="28"/>
      <c r="G162" s="28"/>
      <c r="H162" s="29"/>
      <c r="I162" s="29"/>
      <c r="J162" s="29"/>
      <c r="K162" s="29"/>
      <c r="L162" s="26" t="str">
        <f t="shared" si="6"/>
        <v/>
      </c>
      <c r="M162" s="30"/>
      <c r="N162" s="28"/>
      <c r="O162" s="28"/>
      <c r="P162" s="28"/>
      <c r="Q162" s="28"/>
      <c r="R162" s="28"/>
      <c r="S162" s="28"/>
      <c r="T162" s="31"/>
      <c r="U162" s="31"/>
      <c r="V162" s="29"/>
      <c r="W162" s="31"/>
      <c r="X162" s="29"/>
      <c r="Y162" s="31"/>
      <c r="Z162" s="27"/>
      <c r="AA162" s="27"/>
      <c r="AB162" s="32" t="str">
        <f t="shared" si="7"/>
        <v/>
      </c>
      <c r="AC162" s="33" t="str">
        <f t="shared" ca="1" si="8"/>
        <v/>
      </c>
    </row>
    <row r="163" spans="1:29" x14ac:dyDescent="0.25">
      <c r="A163" s="26"/>
      <c r="B163" s="27"/>
      <c r="C163" s="27"/>
      <c r="D163" s="27"/>
      <c r="E163" s="27"/>
      <c r="F163" s="28"/>
      <c r="G163" s="28"/>
      <c r="H163" s="29"/>
      <c r="I163" s="29"/>
      <c r="J163" s="29"/>
      <c r="K163" s="29"/>
      <c r="L163" s="26" t="str">
        <f t="shared" si="6"/>
        <v/>
      </c>
      <c r="M163" s="30"/>
      <c r="N163" s="28"/>
      <c r="O163" s="28"/>
      <c r="P163" s="28"/>
      <c r="Q163" s="28"/>
      <c r="R163" s="28"/>
      <c r="S163" s="28"/>
      <c r="T163" s="31"/>
      <c r="U163" s="31"/>
      <c r="V163" s="29"/>
      <c r="W163" s="31"/>
      <c r="X163" s="29"/>
      <c r="Y163" s="31"/>
      <c r="Z163" s="27"/>
      <c r="AA163" s="27"/>
      <c r="AB163" s="32" t="str">
        <f t="shared" si="7"/>
        <v/>
      </c>
      <c r="AC163" s="33" t="str">
        <f t="shared" ca="1" si="8"/>
        <v/>
      </c>
    </row>
    <row r="164" spans="1:29" x14ac:dyDescent="0.25">
      <c r="A164" s="26"/>
      <c r="B164" s="27"/>
      <c r="C164" s="27"/>
      <c r="D164" s="27"/>
      <c r="E164" s="27"/>
      <c r="F164" s="28"/>
      <c r="G164" s="28"/>
      <c r="H164" s="29"/>
      <c r="I164" s="29"/>
      <c r="J164" s="29"/>
      <c r="K164" s="29"/>
      <c r="L164" s="26" t="str">
        <f t="shared" si="6"/>
        <v/>
      </c>
      <c r="M164" s="30"/>
      <c r="N164" s="28"/>
      <c r="O164" s="28"/>
      <c r="P164" s="28"/>
      <c r="Q164" s="28"/>
      <c r="R164" s="28"/>
      <c r="S164" s="28"/>
      <c r="T164" s="31"/>
      <c r="U164" s="31"/>
      <c r="V164" s="29"/>
      <c r="W164" s="31"/>
      <c r="X164" s="29"/>
      <c r="Y164" s="31"/>
      <c r="Z164" s="27"/>
      <c r="AA164" s="27"/>
      <c r="AB164" s="32" t="str">
        <f t="shared" si="7"/>
        <v/>
      </c>
      <c r="AC164" s="33" t="str">
        <f t="shared" ca="1" si="8"/>
        <v/>
      </c>
    </row>
    <row r="165" spans="1:29" x14ac:dyDescent="0.25">
      <c r="A165" s="26"/>
      <c r="B165" s="27"/>
      <c r="C165" s="27"/>
      <c r="D165" s="27"/>
      <c r="E165" s="27"/>
      <c r="F165" s="28"/>
      <c r="G165" s="28"/>
      <c r="H165" s="29"/>
      <c r="I165" s="29"/>
      <c r="J165" s="29"/>
      <c r="K165" s="29"/>
      <c r="L165" s="26" t="str">
        <f t="shared" si="6"/>
        <v/>
      </c>
      <c r="M165" s="30"/>
      <c r="N165" s="28"/>
      <c r="O165" s="28"/>
      <c r="P165" s="28"/>
      <c r="Q165" s="28"/>
      <c r="R165" s="28"/>
      <c r="S165" s="28"/>
      <c r="T165" s="31"/>
      <c r="U165" s="31"/>
      <c r="V165" s="29"/>
      <c r="W165" s="31"/>
      <c r="X165" s="29"/>
      <c r="Y165" s="31"/>
      <c r="Z165" s="27"/>
      <c r="AA165" s="27"/>
      <c r="AB165" s="32" t="str">
        <f t="shared" si="7"/>
        <v/>
      </c>
      <c r="AC165" s="33" t="str">
        <f t="shared" ca="1" si="8"/>
        <v/>
      </c>
    </row>
    <row r="166" spans="1:29" x14ac:dyDescent="0.25">
      <c r="A166" s="26"/>
      <c r="B166" s="27"/>
      <c r="C166" s="27"/>
      <c r="D166" s="27"/>
      <c r="E166" s="27"/>
      <c r="F166" s="28"/>
      <c r="G166" s="28"/>
      <c r="H166" s="29"/>
      <c r="I166" s="29"/>
      <c r="J166" s="29"/>
      <c r="K166" s="29"/>
      <c r="L166" s="26" t="str">
        <f t="shared" si="6"/>
        <v/>
      </c>
      <c r="M166" s="30"/>
      <c r="N166" s="28"/>
      <c r="O166" s="28"/>
      <c r="P166" s="28"/>
      <c r="Q166" s="28"/>
      <c r="R166" s="28"/>
      <c r="S166" s="28"/>
      <c r="T166" s="31"/>
      <c r="U166" s="31"/>
      <c r="V166" s="29"/>
      <c r="W166" s="31"/>
      <c r="X166" s="29"/>
      <c r="Y166" s="31"/>
      <c r="Z166" s="27"/>
      <c r="AA166" s="27"/>
      <c r="AB166" s="32" t="str">
        <f t="shared" si="7"/>
        <v/>
      </c>
      <c r="AC166" s="33" t="str">
        <f t="shared" ca="1" si="8"/>
        <v/>
      </c>
    </row>
    <row r="167" spans="1:29" x14ac:dyDescent="0.25">
      <c r="A167" s="26"/>
      <c r="B167" s="27"/>
      <c r="C167" s="27"/>
      <c r="D167" s="27"/>
      <c r="E167" s="27"/>
      <c r="F167" s="28"/>
      <c r="G167" s="28"/>
      <c r="H167" s="29"/>
      <c r="I167" s="29"/>
      <c r="J167" s="29"/>
      <c r="K167" s="29"/>
      <c r="L167" s="26" t="str">
        <f t="shared" si="6"/>
        <v/>
      </c>
      <c r="M167" s="30"/>
      <c r="N167" s="28"/>
      <c r="O167" s="28"/>
      <c r="P167" s="28"/>
      <c r="Q167" s="28"/>
      <c r="R167" s="28"/>
      <c r="S167" s="28"/>
      <c r="T167" s="31"/>
      <c r="U167" s="31"/>
      <c r="V167" s="29"/>
      <c r="W167" s="31"/>
      <c r="X167" s="29"/>
      <c r="Y167" s="31"/>
      <c r="Z167" s="27"/>
      <c r="AA167" s="27"/>
      <c r="AB167" s="32" t="str">
        <f t="shared" si="7"/>
        <v/>
      </c>
      <c r="AC167" s="33" t="str">
        <f t="shared" ca="1" si="8"/>
        <v/>
      </c>
    </row>
    <row r="168" spans="1:29" x14ac:dyDescent="0.25">
      <c r="A168" s="26"/>
      <c r="B168" s="27"/>
      <c r="C168" s="27"/>
      <c r="D168" s="27"/>
      <c r="E168" s="27"/>
      <c r="F168" s="28"/>
      <c r="G168" s="28"/>
      <c r="H168" s="29"/>
      <c r="I168" s="29"/>
      <c r="J168" s="29"/>
      <c r="K168" s="29"/>
      <c r="L168" s="26" t="str">
        <f t="shared" si="6"/>
        <v/>
      </c>
      <c r="M168" s="30"/>
      <c r="N168" s="28"/>
      <c r="O168" s="28"/>
      <c r="P168" s="28"/>
      <c r="Q168" s="28"/>
      <c r="R168" s="28"/>
      <c r="S168" s="28"/>
      <c r="T168" s="31"/>
      <c r="U168" s="31"/>
      <c r="V168" s="29"/>
      <c r="W168" s="31"/>
      <c r="X168" s="29"/>
      <c r="Y168" s="31"/>
      <c r="Z168" s="27"/>
      <c r="AA168" s="27"/>
      <c r="AB168" s="32" t="str">
        <f t="shared" si="7"/>
        <v/>
      </c>
      <c r="AC168" s="33" t="str">
        <f t="shared" ca="1" si="8"/>
        <v/>
      </c>
    </row>
    <row r="169" spans="1:29" x14ac:dyDescent="0.25">
      <c r="A169" s="26"/>
      <c r="B169" s="27"/>
      <c r="C169" s="27"/>
      <c r="D169" s="27"/>
      <c r="E169" s="27"/>
      <c r="F169" s="28"/>
      <c r="G169" s="28"/>
      <c r="H169" s="29"/>
      <c r="I169" s="29"/>
      <c r="J169" s="29"/>
      <c r="K169" s="29"/>
      <c r="L169" s="26" t="str">
        <f t="shared" si="6"/>
        <v/>
      </c>
      <c r="M169" s="30"/>
      <c r="N169" s="28"/>
      <c r="O169" s="28"/>
      <c r="P169" s="28"/>
      <c r="Q169" s="28"/>
      <c r="R169" s="28"/>
      <c r="S169" s="28"/>
      <c r="T169" s="31"/>
      <c r="U169" s="31"/>
      <c r="V169" s="29"/>
      <c r="W169" s="31"/>
      <c r="X169" s="29"/>
      <c r="Y169" s="31"/>
      <c r="Z169" s="27"/>
      <c r="AA169" s="27"/>
      <c r="AB169" s="32" t="str">
        <f t="shared" si="7"/>
        <v/>
      </c>
      <c r="AC169" s="33" t="str">
        <f t="shared" ca="1" si="8"/>
        <v/>
      </c>
    </row>
    <row r="170" spans="1:29" x14ac:dyDescent="0.25">
      <c r="A170" s="26"/>
      <c r="B170" s="27"/>
      <c r="C170" s="27"/>
      <c r="D170" s="27"/>
      <c r="E170" s="27"/>
      <c r="F170" s="28"/>
      <c r="G170" s="28"/>
      <c r="H170" s="29"/>
      <c r="I170" s="29"/>
      <c r="J170" s="29"/>
      <c r="K170" s="29"/>
      <c r="L170" s="26" t="str">
        <f t="shared" si="6"/>
        <v/>
      </c>
      <c r="M170" s="30"/>
      <c r="N170" s="28"/>
      <c r="O170" s="28"/>
      <c r="P170" s="28"/>
      <c r="Q170" s="28"/>
      <c r="R170" s="28"/>
      <c r="S170" s="28"/>
      <c r="T170" s="31"/>
      <c r="U170" s="31"/>
      <c r="V170" s="29"/>
      <c r="W170" s="31"/>
      <c r="X170" s="29"/>
      <c r="Y170" s="31"/>
      <c r="Z170" s="27"/>
      <c r="AA170" s="27"/>
      <c r="AB170" s="32" t="str">
        <f t="shared" si="7"/>
        <v/>
      </c>
      <c r="AC170" s="33" t="str">
        <f t="shared" ca="1" si="8"/>
        <v/>
      </c>
    </row>
    <row r="171" spans="1:29" x14ac:dyDescent="0.25">
      <c r="A171" s="26"/>
      <c r="B171" s="27"/>
      <c r="C171" s="27"/>
      <c r="D171" s="27"/>
      <c r="E171" s="27"/>
      <c r="F171" s="28"/>
      <c r="G171" s="28"/>
      <c r="H171" s="29"/>
      <c r="I171" s="29"/>
      <c r="J171" s="29"/>
      <c r="K171" s="29"/>
      <c r="L171" s="26" t="str">
        <f t="shared" si="6"/>
        <v/>
      </c>
      <c r="M171" s="30"/>
      <c r="N171" s="28"/>
      <c r="O171" s="28"/>
      <c r="P171" s="28"/>
      <c r="Q171" s="28"/>
      <c r="R171" s="28"/>
      <c r="S171" s="28"/>
      <c r="T171" s="31"/>
      <c r="U171" s="31"/>
      <c r="V171" s="29"/>
      <c r="W171" s="31"/>
      <c r="X171" s="29"/>
      <c r="Y171" s="31"/>
      <c r="Z171" s="27"/>
      <c r="AA171" s="27"/>
      <c r="AB171" s="32" t="str">
        <f t="shared" si="7"/>
        <v/>
      </c>
      <c r="AC171" s="33" t="str">
        <f t="shared" ca="1" si="8"/>
        <v/>
      </c>
    </row>
    <row r="172" spans="1:29" x14ac:dyDescent="0.25">
      <c r="A172" s="26"/>
      <c r="B172" s="27"/>
      <c r="C172" s="27"/>
      <c r="D172" s="27"/>
      <c r="E172" s="27"/>
      <c r="F172" s="28"/>
      <c r="G172" s="28"/>
      <c r="H172" s="29"/>
      <c r="I172" s="29"/>
      <c r="J172" s="29"/>
      <c r="K172" s="29"/>
      <c r="L172" s="26" t="str">
        <f t="shared" si="6"/>
        <v/>
      </c>
      <c r="M172" s="30"/>
      <c r="N172" s="28"/>
      <c r="O172" s="28"/>
      <c r="P172" s="28"/>
      <c r="Q172" s="28"/>
      <c r="R172" s="28"/>
      <c r="S172" s="28"/>
      <c r="T172" s="31"/>
      <c r="U172" s="31"/>
      <c r="V172" s="29"/>
      <c r="W172" s="31"/>
      <c r="X172" s="29"/>
      <c r="Y172" s="31"/>
      <c r="Z172" s="27"/>
      <c r="AA172" s="27"/>
      <c r="AB172" s="32" t="str">
        <f t="shared" si="7"/>
        <v/>
      </c>
      <c r="AC172" s="33" t="str">
        <f t="shared" ca="1" si="8"/>
        <v/>
      </c>
    </row>
    <row r="173" spans="1:29" x14ac:dyDescent="0.25">
      <c r="A173" s="26"/>
      <c r="B173" s="27"/>
      <c r="C173" s="27"/>
      <c r="D173" s="27"/>
      <c r="E173" s="27"/>
      <c r="F173" s="28"/>
      <c r="G173" s="28"/>
      <c r="H173" s="29"/>
      <c r="I173" s="29"/>
      <c r="J173" s="29"/>
      <c r="K173" s="29"/>
      <c r="L173" s="26" t="str">
        <f t="shared" si="6"/>
        <v/>
      </c>
      <c r="M173" s="30"/>
      <c r="N173" s="28"/>
      <c r="O173" s="28"/>
      <c r="P173" s="28"/>
      <c r="Q173" s="28"/>
      <c r="R173" s="28"/>
      <c r="S173" s="28"/>
      <c r="T173" s="31"/>
      <c r="U173" s="31"/>
      <c r="V173" s="29"/>
      <c r="W173" s="31"/>
      <c r="X173" s="29"/>
      <c r="Y173" s="31"/>
      <c r="Z173" s="27"/>
      <c r="AA173" s="27"/>
      <c r="AB173" s="32" t="str">
        <f t="shared" si="7"/>
        <v/>
      </c>
      <c r="AC173" s="33" t="str">
        <f t="shared" ca="1" si="8"/>
        <v/>
      </c>
    </row>
    <row r="174" spans="1:29" x14ac:dyDescent="0.25">
      <c r="A174" s="26"/>
      <c r="B174" s="27"/>
      <c r="C174" s="27"/>
      <c r="D174" s="27"/>
      <c r="E174" s="27"/>
      <c r="F174" s="28"/>
      <c r="G174" s="28"/>
      <c r="H174" s="29"/>
      <c r="I174" s="29"/>
      <c r="J174" s="29"/>
      <c r="K174" s="29"/>
      <c r="L174" s="26" t="str">
        <f t="shared" si="6"/>
        <v/>
      </c>
      <c r="M174" s="30"/>
      <c r="N174" s="28"/>
      <c r="O174" s="28"/>
      <c r="P174" s="28"/>
      <c r="Q174" s="28"/>
      <c r="R174" s="28"/>
      <c r="S174" s="28"/>
      <c r="T174" s="31"/>
      <c r="U174" s="31"/>
      <c r="V174" s="29"/>
      <c r="W174" s="31"/>
      <c r="X174" s="29"/>
      <c r="Y174" s="31"/>
      <c r="Z174" s="27"/>
      <c r="AA174" s="27"/>
      <c r="AB174" s="32" t="str">
        <f t="shared" si="7"/>
        <v/>
      </c>
      <c r="AC174" s="33" t="str">
        <f t="shared" ca="1" si="8"/>
        <v/>
      </c>
    </row>
    <row r="175" spans="1:29" x14ac:dyDescent="0.25">
      <c r="A175" s="26"/>
      <c r="B175" s="27"/>
      <c r="C175" s="27"/>
      <c r="D175" s="27"/>
      <c r="E175" s="27"/>
      <c r="F175" s="28"/>
      <c r="G175" s="28"/>
      <c r="H175" s="29"/>
      <c r="I175" s="29"/>
      <c r="J175" s="29"/>
      <c r="K175" s="29"/>
      <c r="L175" s="26" t="str">
        <f t="shared" si="6"/>
        <v/>
      </c>
      <c r="M175" s="30"/>
      <c r="N175" s="28"/>
      <c r="O175" s="28"/>
      <c r="P175" s="28"/>
      <c r="Q175" s="28"/>
      <c r="R175" s="28"/>
      <c r="S175" s="28"/>
      <c r="T175" s="31"/>
      <c r="U175" s="31"/>
      <c r="V175" s="29"/>
      <c r="W175" s="31"/>
      <c r="X175" s="29"/>
      <c r="Y175" s="31"/>
      <c r="Z175" s="27"/>
      <c r="AA175" s="27"/>
      <c r="AB175" s="32" t="str">
        <f t="shared" si="7"/>
        <v/>
      </c>
      <c r="AC175" s="33" t="str">
        <f t="shared" ca="1" si="8"/>
        <v/>
      </c>
    </row>
    <row r="176" spans="1:29" x14ac:dyDescent="0.25">
      <c r="A176" s="26"/>
      <c r="B176" s="27"/>
      <c r="C176" s="27"/>
      <c r="D176" s="27"/>
      <c r="E176" s="27"/>
      <c r="F176" s="28"/>
      <c r="G176" s="28"/>
      <c r="H176" s="29"/>
      <c r="I176" s="29"/>
      <c r="J176" s="29"/>
      <c r="K176" s="29"/>
      <c r="L176" s="26" t="str">
        <f t="shared" si="6"/>
        <v/>
      </c>
      <c r="M176" s="30"/>
      <c r="N176" s="28"/>
      <c r="O176" s="28"/>
      <c r="P176" s="28"/>
      <c r="Q176" s="28"/>
      <c r="R176" s="28"/>
      <c r="S176" s="28"/>
      <c r="T176" s="31"/>
      <c r="U176" s="31"/>
      <c r="V176" s="29"/>
      <c r="W176" s="31"/>
      <c r="X176" s="29"/>
      <c r="Y176" s="31"/>
      <c r="Z176" s="27"/>
      <c r="AA176" s="27"/>
      <c r="AB176" s="32" t="str">
        <f t="shared" si="7"/>
        <v/>
      </c>
      <c r="AC176" s="33" t="str">
        <f t="shared" ca="1" si="8"/>
        <v/>
      </c>
    </row>
    <row r="177" spans="1:29" x14ac:dyDescent="0.25">
      <c r="A177" s="26"/>
      <c r="B177" s="27"/>
      <c r="C177" s="27"/>
      <c r="D177" s="27"/>
      <c r="E177" s="27"/>
      <c r="F177" s="28"/>
      <c r="G177" s="28"/>
      <c r="H177" s="29"/>
      <c r="I177" s="29"/>
      <c r="J177" s="29"/>
      <c r="K177" s="29"/>
      <c r="L177" s="26" t="str">
        <f t="shared" si="6"/>
        <v/>
      </c>
      <c r="M177" s="30"/>
      <c r="N177" s="28"/>
      <c r="O177" s="28"/>
      <c r="P177" s="28"/>
      <c r="Q177" s="28"/>
      <c r="R177" s="28"/>
      <c r="S177" s="28"/>
      <c r="T177" s="31"/>
      <c r="U177" s="31"/>
      <c r="V177" s="29"/>
      <c r="W177" s="31"/>
      <c r="X177" s="29"/>
      <c r="Y177" s="31"/>
      <c r="Z177" s="27"/>
      <c r="AA177" s="27"/>
      <c r="AB177" s="32" t="str">
        <f t="shared" si="7"/>
        <v/>
      </c>
      <c r="AC177" s="33" t="str">
        <f t="shared" ca="1" si="8"/>
        <v/>
      </c>
    </row>
    <row r="178" spans="1:29" x14ac:dyDescent="0.25">
      <c r="A178" s="26"/>
      <c r="B178" s="27"/>
      <c r="C178" s="27"/>
      <c r="D178" s="27"/>
      <c r="E178" s="27"/>
      <c r="F178" s="28"/>
      <c r="G178" s="28"/>
      <c r="H178" s="29"/>
      <c r="I178" s="29"/>
      <c r="J178" s="29"/>
      <c r="K178" s="29"/>
      <c r="L178" s="26" t="str">
        <f t="shared" si="6"/>
        <v/>
      </c>
      <c r="M178" s="30"/>
      <c r="N178" s="28"/>
      <c r="O178" s="28"/>
      <c r="P178" s="28"/>
      <c r="Q178" s="28"/>
      <c r="R178" s="28"/>
      <c r="S178" s="28"/>
      <c r="T178" s="31"/>
      <c r="U178" s="31"/>
      <c r="V178" s="29"/>
      <c r="W178" s="31"/>
      <c r="X178" s="29"/>
      <c r="Y178" s="31"/>
      <c r="Z178" s="27"/>
      <c r="AA178" s="27"/>
      <c r="AB178" s="32" t="str">
        <f t="shared" si="7"/>
        <v/>
      </c>
      <c r="AC178" s="33" t="str">
        <f t="shared" ca="1" si="8"/>
        <v/>
      </c>
    </row>
    <row r="179" spans="1:29" x14ac:dyDescent="0.25">
      <c r="A179" s="26"/>
      <c r="B179" s="27"/>
      <c r="C179" s="27"/>
      <c r="D179" s="27"/>
      <c r="E179" s="27"/>
      <c r="F179" s="28"/>
      <c r="G179" s="28"/>
      <c r="H179" s="29"/>
      <c r="I179" s="29"/>
      <c r="J179" s="29"/>
      <c r="K179" s="29"/>
      <c r="L179" s="26" t="str">
        <f t="shared" si="6"/>
        <v/>
      </c>
      <c r="M179" s="30"/>
      <c r="N179" s="28"/>
      <c r="O179" s="28"/>
      <c r="P179" s="28"/>
      <c r="Q179" s="28"/>
      <c r="R179" s="28"/>
      <c r="S179" s="28"/>
      <c r="T179" s="31"/>
      <c r="U179" s="31"/>
      <c r="V179" s="29"/>
      <c r="W179" s="31"/>
      <c r="X179" s="29"/>
      <c r="Y179" s="31"/>
      <c r="Z179" s="27"/>
      <c r="AA179" s="27"/>
      <c r="AB179" s="32" t="str">
        <f t="shared" si="7"/>
        <v/>
      </c>
      <c r="AC179" s="33" t="str">
        <f t="shared" ca="1" si="8"/>
        <v/>
      </c>
    </row>
    <row r="180" spans="1:29" x14ac:dyDescent="0.25">
      <c r="A180" s="26"/>
      <c r="B180" s="27"/>
      <c r="C180" s="27"/>
      <c r="D180" s="27"/>
      <c r="E180" s="27"/>
      <c r="F180" s="28"/>
      <c r="G180" s="28"/>
      <c r="H180" s="29"/>
      <c r="I180" s="29"/>
      <c r="J180" s="29"/>
      <c r="K180" s="29"/>
      <c r="L180" s="26" t="str">
        <f t="shared" si="6"/>
        <v/>
      </c>
      <c r="M180" s="30"/>
      <c r="N180" s="28"/>
      <c r="O180" s="28"/>
      <c r="P180" s="28"/>
      <c r="Q180" s="28"/>
      <c r="R180" s="28"/>
      <c r="S180" s="28"/>
      <c r="T180" s="31"/>
      <c r="U180" s="31"/>
      <c r="V180" s="29"/>
      <c r="W180" s="31"/>
      <c r="X180" s="29"/>
      <c r="Y180" s="31"/>
      <c r="Z180" s="27"/>
      <c r="AA180" s="27"/>
      <c r="AB180" s="32" t="str">
        <f t="shared" si="7"/>
        <v/>
      </c>
      <c r="AC180" s="33" t="str">
        <f t="shared" ca="1" si="8"/>
        <v/>
      </c>
    </row>
    <row r="181" spans="1:29" x14ac:dyDescent="0.25">
      <c r="A181" s="26"/>
      <c r="B181" s="27"/>
      <c r="C181" s="27"/>
      <c r="D181" s="27"/>
      <c r="E181" s="27"/>
      <c r="F181" s="28"/>
      <c r="G181" s="28"/>
      <c r="H181" s="29"/>
      <c r="I181" s="29"/>
      <c r="J181" s="29"/>
      <c r="K181" s="29"/>
      <c r="L181" s="26" t="str">
        <f t="shared" si="6"/>
        <v/>
      </c>
      <c r="M181" s="30"/>
      <c r="N181" s="28"/>
      <c r="O181" s="28"/>
      <c r="P181" s="28"/>
      <c r="Q181" s="28"/>
      <c r="R181" s="28"/>
      <c r="S181" s="28"/>
      <c r="T181" s="31"/>
      <c r="U181" s="31"/>
      <c r="V181" s="29"/>
      <c r="W181" s="31"/>
      <c r="X181" s="29"/>
      <c r="Y181" s="31"/>
      <c r="Z181" s="27"/>
      <c r="AA181" s="27"/>
      <c r="AB181" s="32" t="str">
        <f t="shared" si="7"/>
        <v/>
      </c>
      <c r="AC181" s="33" t="str">
        <f t="shared" ca="1" si="8"/>
        <v/>
      </c>
    </row>
    <row r="182" spans="1:29" x14ac:dyDescent="0.25">
      <c r="A182" s="26"/>
      <c r="B182" s="27"/>
      <c r="C182" s="27"/>
      <c r="D182" s="27"/>
      <c r="E182" s="27"/>
      <c r="F182" s="28"/>
      <c r="G182" s="28"/>
      <c r="H182" s="29"/>
      <c r="I182" s="29"/>
      <c r="J182" s="29"/>
      <c r="K182" s="29"/>
      <c r="L182" s="26" t="str">
        <f t="shared" si="6"/>
        <v/>
      </c>
      <c r="M182" s="30"/>
      <c r="N182" s="28"/>
      <c r="O182" s="28"/>
      <c r="P182" s="28"/>
      <c r="Q182" s="28"/>
      <c r="R182" s="28"/>
      <c r="S182" s="28"/>
      <c r="T182" s="31"/>
      <c r="U182" s="31"/>
      <c r="V182" s="29"/>
      <c r="W182" s="31"/>
      <c r="X182" s="29"/>
      <c r="Y182" s="31"/>
      <c r="Z182" s="27"/>
      <c r="AA182" s="27"/>
      <c r="AB182" s="32" t="str">
        <f t="shared" si="7"/>
        <v/>
      </c>
      <c r="AC182" s="33" t="str">
        <f t="shared" ca="1" si="8"/>
        <v/>
      </c>
    </row>
    <row r="183" spans="1:29" x14ac:dyDescent="0.25">
      <c r="A183" s="26"/>
      <c r="B183" s="27"/>
      <c r="C183" s="27"/>
      <c r="D183" s="27"/>
      <c r="E183" s="27"/>
      <c r="F183" s="28"/>
      <c r="G183" s="28"/>
      <c r="H183" s="29"/>
      <c r="I183" s="29"/>
      <c r="J183" s="29"/>
      <c r="K183" s="29"/>
      <c r="L183" s="26" t="str">
        <f t="shared" si="6"/>
        <v/>
      </c>
      <c r="M183" s="30"/>
      <c r="N183" s="28"/>
      <c r="O183" s="28"/>
      <c r="P183" s="28"/>
      <c r="Q183" s="28"/>
      <c r="R183" s="28"/>
      <c r="S183" s="28"/>
      <c r="T183" s="31"/>
      <c r="U183" s="31"/>
      <c r="V183" s="29"/>
      <c r="W183" s="31"/>
      <c r="X183" s="29"/>
      <c r="Y183" s="31"/>
      <c r="Z183" s="27"/>
      <c r="AA183" s="27"/>
      <c r="AB183" s="32" t="str">
        <f t="shared" si="7"/>
        <v/>
      </c>
      <c r="AC183" s="33" t="str">
        <f t="shared" ca="1" si="8"/>
        <v/>
      </c>
    </row>
    <row r="184" spans="1:29" x14ac:dyDescent="0.25">
      <c r="A184" s="26"/>
      <c r="B184" s="27"/>
      <c r="C184" s="27"/>
      <c r="D184" s="27"/>
      <c r="E184" s="27"/>
      <c r="F184" s="28"/>
      <c r="G184" s="28"/>
      <c r="H184" s="29"/>
      <c r="I184" s="29"/>
      <c r="J184" s="29"/>
      <c r="K184" s="29"/>
      <c r="L184" s="26" t="str">
        <f t="shared" si="6"/>
        <v/>
      </c>
      <c r="M184" s="30"/>
      <c r="N184" s="28"/>
      <c r="O184" s="28"/>
      <c r="P184" s="28"/>
      <c r="Q184" s="28"/>
      <c r="R184" s="28"/>
      <c r="S184" s="28"/>
      <c r="T184" s="31"/>
      <c r="U184" s="31"/>
      <c r="V184" s="29"/>
      <c r="W184" s="31"/>
      <c r="X184" s="29"/>
      <c r="Y184" s="31"/>
      <c r="Z184" s="27"/>
      <c r="AA184" s="27"/>
      <c r="AB184" s="32" t="str">
        <f t="shared" si="7"/>
        <v/>
      </c>
      <c r="AC184" s="33" t="str">
        <f t="shared" ca="1" si="8"/>
        <v/>
      </c>
    </row>
    <row r="185" spans="1:29" x14ac:dyDescent="0.25">
      <c r="A185" s="26"/>
      <c r="B185" s="27"/>
      <c r="C185" s="27"/>
      <c r="D185" s="27"/>
      <c r="E185" s="27"/>
      <c r="F185" s="28"/>
      <c r="G185" s="28"/>
      <c r="H185" s="29"/>
      <c r="I185" s="29"/>
      <c r="J185" s="29"/>
      <c r="K185" s="29"/>
      <c r="L185" s="26" t="str">
        <f t="shared" si="6"/>
        <v/>
      </c>
      <c r="M185" s="30"/>
      <c r="N185" s="28"/>
      <c r="O185" s="28"/>
      <c r="P185" s="28"/>
      <c r="Q185" s="28"/>
      <c r="R185" s="28"/>
      <c r="S185" s="28"/>
      <c r="T185" s="31"/>
      <c r="U185" s="31"/>
      <c r="V185" s="29"/>
      <c r="W185" s="31"/>
      <c r="X185" s="29"/>
      <c r="Y185" s="31"/>
      <c r="Z185" s="27"/>
      <c r="AA185" s="27"/>
      <c r="AB185" s="32" t="str">
        <f t="shared" si="7"/>
        <v/>
      </c>
      <c r="AC185" s="33" t="str">
        <f t="shared" ca="1" si="8"/>
        <v/>
      </c>
    </row>
    <row r="186" spans="1:29" x14ac:dyDescent="0.25">
      <c r="A186" s="26"/>
      <c r="B186" s="27"/>
      <c r="C186" s="27"/>
      <c r="D186" s="27"/>
      <c r="E186" s="27"/>
      <c r="F186" s="28"/>
      <c r="G186" s="28"/>
      <c r="H186" s="29"/>
      <c r="I186" s="29"/>
      <c r="J186" s="29"/>
      <c r="K186" s="29"/>
      <c r="L186" s="26" t="str">
        <f t="shared" si="6"/>
        <v/>
      </c>
      <c r="M186" s="30"/>
      <c r="N186" s="28"/>
      <c r="O186" s="28"/>
      <c r="P186" s="28"/>
      <c r="Q186" s="28"/>
      <c r="R186" s="28"/>
      <c r="S186" s="28"/>
      <c r="T186" s="31"/>
      <c r="U186" s="31"/>
      <c r="V186" s="29"/>
      <c r="W186" s="31"/>
      <c r="X186" s="29"/>
      <c r="Y186" s="31"/>
      <c r="Z186" s="27"/>
      <c r="AA186" s="27"/>
      <c r="AB186" s="32" t="str">
        <f t="shared" si="7"/>
        <v/>
      </c>
      <c r="AC186" s="33" t="str">
        <f t="shared" ca="1" si="8"/>
        <v/>
      </c>
    </row>
    <row r="187" spans="1:29" x14ac:dyDescent="0.25">
      <c r="A187" s="26"/>
      <c r="B187" s="27"/>
      <c r="C187" s="27"/>
      <c r="D187" s="27"/>
      <c r="E187" s="27"/>
      <c r="F187" s="28"/>
      <c r="G187" s="28"/>
      <c r="H187" s="29"/>
      <c r="I187" s="29"/>
      <c r="J187" s="29"/>
      <c r="K187" s="29"/>
      <c r="L187" s="26" t="str">
        <f t="shared" si="6"/>
        <v/>
      </c>
      <c r="M187" s="30"/>
      <c r="N187" s="28"/>
      <c r="O187" s="28"/>
      <c r="P187" s="28"/>
      <c r="Q187" s="28"/>
      <c r="R187" s="28"/>
      <c r="S187" s="28"/>
      <c r="T187" s="31"/>
      <c r="U187" s="31"/>
      <c r="V187" s="29"/>
      <c r="W187" s="31"/>
      <c r="X187" s="29"/>
      <c r="Y187" s="31"/>
      <c r="Z187" s="27"/>
      <c r="AA187" s="27"/>
      <c r="AB187" s="32" t="str">
        <f t="shared" si="7"/>
        <v/>
      </c>
      <c r="AC187" s="33" t="str">
        <f t="shared" ca="1" si="8"/>
        <v/>
      </c>
    </row>
    <row r="188" spans="1:29" x14ac:dyDescent="0.25">
      <c r="A188" s="26"/>
      <c r="B188" s="27"/>
      <c r="C188" s="27"/>
      <c r="D188" s="27"/>
      <c r="E188" s="27"/>
      <c r="F188" s="28"/>
      <c r="G188" s="28"/>
      <c r="H188" s="29"/>
      <c r="I188" s="29"/>
      <c r="J188" s="29"/>
      <c r="K188" s="29"/>
      <c r="L188" s="26" t="str">
        <f t="shared" si="6"/>
        <v/>
      </c>
      <c r="M188" s="30"/>
      <c r="N188" s="28"/>
      <c r="O188" s="28"/>
      <c r="P188" s="28"/>
      <c r="Q188" s="28"/>
      <c r="R188" s="28"/>
      <c r="S188" s="28"/>
      <c r="T188" s="31"/>
      <c r="U188" s="31"/>
      <c r="V188" s="29"/>
      <c r="W188" s="31"/>
      <c r="X188" s="29"/>
      <c r="Y188" s="31"/>
      <c r="Z188" s="27"/>
      <c r="AA188" s="27"/>
      <c r="AB188" s="32" t="str">
        <f t="shared" si="7"/>
        <v/>
      </c>
      <c r="AC188" s="33" t="str">
        <f t="shared" ca="1" si="8"/>
        <v/>
      </c>
    </row>
    <row r="189" spans="1:29" x14ac:dyDescent="0.25">
      <c r="A189" s="26"/>
      <c r="B189" s="27"/>
      <c r="C189" s="27"/>
      <c r="D189" s="27"/>
      <c r="E189" s="27"/>
      <c r="F189" s="28"/>
      <c r="G189" s="28"/>
      <c r="H189" s="29"/>
      <c r="I189" s="29"/>
      <c r="J189" s="29"/>
      <c r="K189" s="29"/>
      <c r="L189" s="26" t="str">
        <f t="shared" si="6"/>
        <v/>
      </c>
      <c r="M189" s="30"/>
      <c r="N189" s="28"/>
      <c r="O189" s="28"/>
      <c r="P189" s="28"/>
      <c r="Q189" s="28"/>
      <c r="R189" s="28"/>
      <c r="S189" s="28"/>
      <c r="T189" s="31"/>
      <c r="U189" s="31"/>
      <c r="V189" s="29"/>
      <c r="W189" s="31"/>
      <c r="X189" s="29"/>
      <c r="Y189" s="31"/>
      <c r="Z189" s="27"/>
      <c r="AA189" s="27"/>
      <c r="AB189" s="32" t="str">
        <f t="shared" si="7"/>
        <v/>
      </c>
      <c r="AC189" s="33" t="str">
        <f t="shared" ca="1" si="8"/>
        <v/>
      </c>
    </row>
    <row r="190" spans="1:29" x14ac:dyDescent="0.25">
      <c r="A190" s="26"/>
      <c r="B190" s="27"/>
      <c r="C190" s="27"/>
      <c r="D190" s="27"/>
      <c r="E190" s="27"/>
      <c r="F190" s="28"/>
      <c r="G190" s="28"/>
      <c r="H190" s="29"/>
      <c r="I190" s="29"/>
      <c r="J190" s="29"/>
      <c r="K190" s="29"/>
      <c r="L190" s="26" t="str">
        <f t="shared" si="6"/>
        <v/>
      </c>
      <c r="M190" s="30"/>
      <c r="N190" s="28"/>
      <c r="O190" s="28"/>
      <c r="P190" s="28"/>
      <c r="Q190" s="28"/>
      <c r="R190" s="28"/>
      <c r="S190" s="28"/>
      <c r="T190" s="31"/>
      <c r="U190" s="31"/>
      <c r="V190" s="29"/>
      <c r="W190" s="31"/>
      <c r="X190" s="29"/>
      <c r="Y190" s="31"/>
      <c r="Z190" s="27"/>
      <c r="AA190" s="27"/>
      <c r="AB190" s="32" t="str">
        <f t="shared" si="7"/>
        <v/>
      </c>
      <c r="AC190" s="33" t="str">
        <f t="shared" ca="1" si="8"/>
        <v/>
      </c>
    </row>
    <row r="191" spans="1:29" x14ac:dyDescent="0.25">
      <c r="A191" s="26"/>
      <c r="B191" s="27"/>
      <c r="C191" s="27"/>
      <c r="D191" s="27"/>
      <c r="E191" s="27"/>
      <c r="F191" s="28"/>
      <c r="G191" s="28"/>
      <c r="H191" s="29"/>
      <c r="I191" s="29"/>
      <c r="J191" s="29"/>
      <c r="K191" s="29"/>
      <c r="L191" s="26" t="str">
        <f t="shared" si="6"/>
        <v/>
      </c>
      <c r="M191" s="30"/>
      <c r="N191" s="28"/>
      <c r="O191" s="28"/>
      <c r="P191" s="28"/>
      <c r="Q191" s="28"/>
      <c r="R191" s="28"/>
      <c r="S191" s="28"/>
      <c r="T191" s="31"/>
      <c r="U191" s="31"/>
      <c r="V191" s="29"/>
      <c r="W191" s="31"/>
      <c r="X191" s="29"/>
      <c r="Y191" s="31"/>
      <c r="Z191" s="27"/>
      <c r="AA191" s="27"/>
      <c r="AB191" s="32" t="str">
        <f t="shared" si="7"/>
        <v/>
      </c>
      <c r="AC191" s="33" t="str">
        <f t="shared" ca="1" si="8"/>
        <v/>
      </c>
    </row>
    <row r="192" spans="1:29" x14ac:dyDescent="0.25">
      <c r="A192" s="26"/>
      <c r="B192" s="27"/>
      <c r="C192" s="27"/>
      <c r="D192" s="27"/>
      <c r="E192" s="27"/>
      <c r="F192" s="28"/>
      <c r="G192" s="28"/>
      <c r="H192" s="29"/>
      <c r="I192" s="29"/>
      <c r="J192" s="29"/>
      <c r="K192" s="29"/>
      <c r="L192" s="26" t="str">
        <f t="shared" si="6"/>
        <v/>
      </c>
      <c r="M192" s="30"/>
      <c r="N192" s="28"/>
      <c r="O192" s="28"/>
      <c r="P192" s="28"/>
      <c r="Q192" s="28"/>
      <c r="R192" s="28"/>
      <c r="S192" s="28"/>
      <c r="T192" s="31"/>
      <c r="U192" s="31"/>
      <c r="V192" s="29"/>
      <c r="W192" s="31"/>
      <c r="X192" s="29"/>
      <c r="Y192" s="31"/>
      <c r="Z192" s="27"/>
      <c r="AA192" s="27"/>
      <c r="AB192" s="32" t="str">
        <f t="shared" si="7"/>
        <v/>
      </c>
      <c r="AC192" s="33" t="str">
        <f t="shared" ca="1" si="8"/>
        <v/>
      </c>
    </row>
    <row r="193" spans="1:29" x14ac:dyDescent="0.25">
      <c r="A193" s="26"/>
      <c r="B193" s="27"/>
      <c r="C193" s="27"/>
      <c r="D193" s="27"/>
      <c r="E193" s="27"/>
      <c r="F193" s="28"/>
      <c r="G193" s="28"/>
      <c r="H193" s="29"/>
      <c r="I193" s="29"/>
      <c r="J193" s="29"/>
      <c r="K193" s="29"/>
      <c r="L193" s="26" t="str">
        <f t="shared" si="6"/>
        <v/>
      </c>
      <c r="M193" s="30"/>
      <c r="N193" s="28"/>
      <c r="O193" s="28"/>
      <c r="P193" s="28"/>
      <c r="Q193" s="28"/>
      <c r="R193" s="28"/>
      <c r="S193" s="28"/>
      <c r="T193" s="31"/>
      <c r="U193" s="31"/>
      <c r="V193" s="29"/>
      <c r="W193" s="31"/>
      <c r="X193" s="29"/>
      <c r="Y193" s="31"/>
      <c r="Z193" s="27"/>
      <c r="AA193" s="27"/>
      <c r="AB193" s="32" t="str">
        <f t="shared" si="7"/>
        <v/>
      </c>
      <c r="AC193" s="33" t="str">
        <f t="shared" ca="1" si="8"/>
        <v/>
      </c>
    </row>
    <row r="194" spans="1:29" x14ac:dyDescent="0.25">
      <c r="A194" s="26"/>
      <c r="B194" s="27"/>
      <c r="C194" s="27"/>
      <c r="D194" s="27"/>
      <c r="E194" s="27"/>
      <c r="F194" s="28"/>
      <c r="G194" s="28"/>
      <c r="H194" s="29"/>
      <c r="I194" s="29"/>
      <c r="J194" s="29"/>
      <c r="K194" s="29"/>
      <c r="L194" s="26" t="str">
        <f t="shared" si="6"/>
        <v/>
      </c>
      <c r="M194" s="30"/>
      <c r="N194" s="28"/>
      <c r="O194" s="28"/>
      <c r="P194" s="28"/>
      <c r="Q194" s="28"/>
      <c r="R194" s="28"/>
      <c r="S194" s="28"/>
      <c r="T194" s="31"/>
      <c r="U194" s="31"/>
      <c r="V194" s="29"/>
      <c r="W194" s="31"/>
      <c r="X194" s="29"/>
      <c r="Y194" s="31"/>
      <c r="Z194" s="27"/>
      <c r="AA194" s="27"/>
      <c r="AB194" s="32" t="str">
        <f t="shared" si="7"/>
        <v/>
      </c>
      <c r="AC194" s="33" t="str">
        <f t="shared" ca="1" si="8"/>
        <v/>
      </c>
    </row>
    <row r="195" spans="1:29" x14ac:dyDescent="0.25">
      <c r="A195" s="26"/>
      <c r="B195" s="27"/>
      <c r="C195" s="27"/>
      <c r="D195" s="27"/>
      <c r="E195" s="27"/>
      <c r="F195" s="28"/>
      <c r="G195" s="28"/>
      <c r="H195" s="29"/>
      <c r="I195" s="29"/>
      <c r="J195" s="29"/>
      <c r="K195" s="29"/>
      <c r="L195" s="26" t="str">
        <f t="shared" si="6"/>
        <v/>
      </c>
      <c r="M195" s="30"/>
      <c r="N195" s="28"/>
      <c r="O195" s="28"/>
      <c r="P195" s="28"/>
      <c r="Q195" s="28"/>
      <c r="R195" s="28"/>
      <c r="S195" s="28"/>
      <c r="T195" s="31"/>
      <c r="U195" s="31"/>
      <c r="V195" s="29"/>
      <c r="W195" s="31"/>
      <c r="X195" s="29"/>
      <c r="Y195" s="31"/>
      <c r="Z195" s="27"/>
      <c r="AA195" s="27"/>
      <c r="AB195" s="32" t="str">
        <f t="shared" si="7"/>
        <v/>
      </c>
      <c r="AC195" s="33" t="str">
        <f t="shared" ca="1" si="8"/>
        <v/>
      </c>
    </row>
    <row r="196" spans="1:29" x14ac:dyDescent="0.25">
      <c r="A196" s="26"/>
      <c r="B196" s="27"/>
      <c r="C196" s="27"/>
      <c r="D196" s="27"/>
      <c r="E196" s="27"/>
      <c r="F196" s="28"/>
      <c r="G196" s="28"/>
      <c r="H196" s="29"/>
      <c r="I196" s="29"/>
      <c r="J196" s="29"/>
      <c r="K196" s="29"/>
      <c r="L196" s="26" t="str">
        <f t="shared" si="6"/>
        <v/>
      </c>
      <c r="M196" s="30"/>
      <c r="N196" s="28"/>
      <c r="O196" s="28"/>
      <c r="P196" s="28"/>
      <c r="Q196" s="28"/>
      <c r="R196" s="28"/>
      <c r="S196" s="28"/>
      <c r="T196" s="31"/>
      <c r="U196" s="31"/>
      <c r="V196" s="29"/>
      <c r="W196" s="31"/>
      <c r="X196" s="29"/>
      <c r="Y196" s="31"/>
      <c r="Z196" s="27"/>
      <c r="AA196" s="27"/>
      <c r="AB196" s="32" t="str">
        <f t="shared" si="7"/>
        <v/>
      </c>
      <c r="AC196" s="33" t="str">
        <f t="shared" ca="1" si="8"/>
        <v/>
      </c>
    </row>
    <row r="197" spans="1:29" x14ac:dyDescent="0.25">
      <c r="A197" s="26"/>
      <c r="B197" s="27"/>
      <c r="C197" s="27"/>
      <c r="D197" s="27"/>
      <c r="E197" s="27"/>
      <c r="F197" s="28"/>
      <c r="G197" s="28"/>
      <c r="H197" s="29"/>
      <c r="I197" s="29"/>
      <c r="J197" s="29"/>
      <c r="K197" s="29"/>
      <c r="L197" s="26" t="str">
        <f t="shared" si="6"/>
        <v/>
      </c>
      <c r="M197" s="30"/>
      <c r="N197" s="28"/>
      <c r="O197" s="28"/>
      <c r="P197" s="28"/>
      <c r="Q197" s="28"/>
      <c r="R197" s="28"/>
      <c r="S197" s="28"/>
      <c r="T197" s="31"/>
      <c r="U197" s="31"/>
      <c r="V197" s="29"/>
      <c r="W197" s="31"/>
      <c r="X197" s="29"/>
      <c r="Y197" s="31"/>
      <c r="Z197" s="27"/>
      <c r="AA197" s="27"/>
      <c r="AB197" s="32" t="str">
        <f t="shared" si="7"/>
        <v/>
      </c>
      <c r="AC197" s="33" t="str">
        <f t="shared" ca="1" si="8"/>
        <v/>
      </c>
    </row>
    <row r="198" spans="1:29" x14ac:dyDescent="0.25">
      <c r="A198" s="26"/>
      <c r="B198" s="27"/>
      <c r="C198" s="27"/>
      <c r="D198" s="27"/>
      <c r="E198" s="27"/>
      <c r="F198" s="28"/>
      <c r="G198" s="28"/>
      <c r="H198" s="29"/>
      <c r="I198" s="29"/>
      <c r="J198" s="29"/>
      <c r="K198" s="29"/>
      <c r="L198" s="26" t="str">
        <f t="shared" ref="L198:L261" si="9">IF(AND(J198&lt;&gt;"",K198&lt;&gt;""),K198-J198+1,"")</f>
        <v/>
      </c>
      <c r="M198" s="30"/>
      <c r="N198" s="28"/>
      <c r="O198" s="28"/>
      <c r="P198" s="28"/>
      <c r="Q198" s="28"/>
      <c r="R198" s="28"/>
      <c r="S198" s="28"/>
      <c r="T198" s="31"/>
      <c r="U198" s="31"/>
      <c r="V198" s="29"/>
      <c r="W198" s="31"/>
      <c r="X198" s="29"/>
      <c r="Y198" s="31"/>
      <c r="Z198" s="27"/>
      <c r="AA198" s="27"/>
      <c r="AB198" s="32" t="str">
        <f t="shared" ref="AB198:AB255" si="10">IF(AND(J198&lt;&gt;"",K198&lt;&gt;""),J198+(K198-J198)*M198,"")</f>
        <v/>
      </c>
      <c r="AC198" s="33" t="str">
        <f t="shared" ref="AC198:AC255" ca="1" si="11">IF(AND(K198&lt;&gt;"",N198&lt;&gt;"Complete",M198&lt;1),IF(K198&lt;TODAY(),"YES",""),"")</f>
        <v/>
      </c>
    </row>
    <row r="199" spans="1:29" x14ac:dyDescent="0.25">
      <c r="A199" s="26"/>
      <c r="B199" s="27"/>
      <c r="C199" s="27"/>
      <c r="D199" s="27"/>
      <c r="E199" s="27"/>
      <c r="F199" s="28"/>
      <c r="G199" s="28"/>
      <c r="H199" s="29"/>
      <c r="I199" s="29"/>
      <c r="J199" s="29"/>
      <c r="K199" s="29"/>
      <c r="L199" s="26" t="str">
        <f t="shared" si="9"/>
        <v/>
      </c>
      <c r="M199" s="30"/>
      <c r="N199" s="28"/>
      <c r="O199" s="28"/>
      <c r="P199" s="28"/>
      <c r="Q199" s="28"/>
      <c r="R199" s="28"/>
      <c r="S199" s="28"/>
      <c r="T199" s="31"/>
      <c r="U199" s="31"/>
      <c r="V199" s="29"/>
      <c r="W199" s="31"/>
      <c r="X199" s="29"/>
      <c r="Y199" s="31"/>
      <c r="Z199" s="27"/>
      <c r="AA199" s="27"/>
      <c r="AB199" s="32" t="str">
        <f t="shared" si="10"/>
        <v/>
      </c>
      <c r="AC199" s="33" t="str">
        <f t="shared" ca="1" si="11"/>
        <v/>
      </c>
    </row>
    <row r="200" spans="1:29" x14ac:dyDescent="0.25">
      <c r="A200" s="26"/>
      <c r="B200" s="27"/>
      <c r="C200" s="27"/>
      <c r="D200" s="27"/>
      <c r="E200" s="27"/>
      <c r="F200" s="28"/>
      <c r="G200" s="28"/>
      <c r="H200" s="29"/>
      <c r="I200" s="29"/>
      <c r="J200" s="29"/>
      <c r="K200" s="29"/>
      <c r="L200" s="26" t="str">
        <f t="shared" si="9"/>
        <v/>
      </c>
      <c r="M200" s="30"/>
      <c r="N200" s="28"/>
      <c r="O200" s="28"/>
      <c r="P200" s="28"/>
      <c r="Q200" s="28"/>
      <c r="R200" s="28"/>
      <c r="S200" s="28"/>
      <c r="T200" s="31"/>
      <c r="U200" s="31"/>
      <c r="V200" s="29"/>
      <c r="W200" s="31"/>
      <c r="X200" s="29"/>
      <c r="Y200" s="31"/>
      <c r="Z200" s="27"/>
      <c r="AA200" s="27"/>
      <c r="AB200" s="32" t="str">
        <f t="shared" si="10"/>
        <v/>
      </c>
      <c r="AC200" s="33" t="str">
        <f t="shared" ca="1" si="11"/>
        <v/>
      </c>
    </row>
    <row r="201" spans="1:29" x14ac:dyDescent="0.25">
      <c r="A201" s="26"/>
      <c r="B201" s="27"/>
      <c r="C201" s="27"/>
      <c r="D201" s="27"/>
      <c r="E201" s="27"/>
      <c r="F201" s="28"/>
      <c r="G201" s="28"/>
      <c r="H201" s="29"/>
      <c r="I201" s="29"/>
      <c r="J201" s="29"/>
      <c r="K201" s="29"/>
      <c r="L201" s="26" t="str">
        <f t="shared" si="9"/>
        <v/>
      </c>
      <c r="M201" s="30"/>
      <c r="N201" s="28"/>
      <c r="O201" s="28"/>
      <c r="P201" s="28"/>
      <c r="Q201" s="28"/>
      <c r="R201" s="28"/>
      <c r="S201" s="28"/>
      <c r="T201" s="31"/>
      <c r="U201" s="31"/>
      <c r="V201" s="29"/>
      <c r="W201" s="31"/>
      <c r="X201" s="29"/>
      <c r="Y201" s="31"/>
      <c r="Z201" s="27"/>
      <c r="AA201" s="27"/>
      <c r="AB201" s="32" t="str">
        <f t="shared" si="10"/>
        <v/>
      </c>
      <c r="AC201" s="33" t="str">
        <f t="shared" ca="1" si="11"/>
        <v/>
      </c>
    </row>
    <row r="202" spans="1:29" x14ac:dyDescent="0.25">
      <c r="A202" s="26"/>
      <c r="B202" s="27"/>
      <c r="C202" s="27"/>
      <c r="D202" s="27"/>
      <c r="E202" s="27"/>
      <c r="F202" s="28"/>
      <c r="G202" s="28"/>
      <c r="H202" s="29"/>
      <c r="I202" s="29"/>
      <c r="J202" s="29"/>
      <c r="K202" s="29"/>
      <c r="L202" s="26" t="str">
        <f t="shared" si="9"/>
        <v/>
      </c>
      <c r="M202" s="30"/>
      <c r="N202" s="28"/>
      <c r="O202" s="28"/>
      <c r="P202" s="28"/>
      <c r="Q202" s="28"/>
      <c r="R202" s="28"/>
      <c r="S202" s="28"/>
      <c r="T202" s="31"/>
      <c r="U202" s="31"/>
      <c r="V202" s="29"/>
      <c r="W202" s="31"/>
      <c r="X202" s="29"/>
      <c r="Y202" s="31"/>
      <c r="Z202" s="27"/>
      <c r="AA202" s="27"/>
      <c r="AB202" s="32" t="str">
        <f t="shared" si="10"/>
        <v/>
      </c>
      <c r="AC202" s="33" t="str">
        <f t="shared" ca="1" si="11"/>
        <v/>
      </c>
    </row>
    <row r="203" spans="1:29" x14ac:dyDescent="0.25">
      <c r="A203" s="26"/>
      <c r="B203" s="27"/>
      <c r="C203" s="27"/>
      <c r="D203" s="27"/>
      <c r="E203" s="27"/>
      <c r="F203" s="28"/>
      <c r="G203" s="28"/>
      <c r="H203" s="29"/>
      <c r="I203" s="29"/>
      <c r="J203" s="29"/>
      <c r="K203" s="29"/>
      <c r="L203" s="26" t="str">
        <f t="shared" si="9"/>
        <v/>
      </c>
      <c r="M203" s="30"/>
      <c r="N203" s="28"/>
      <c r="O203" s="28"/>
      <c r="P203" s="28"/>
      <c r="Q203" s="28"/>
      <c r="R203" s="28"/>
      <c r="S203" s="28"/>
      <c r="T203" s="31"/>
      <c r="U203" s="31"/>
      <c r="V203" s="29"/>
      <c r="W203" s="31"/>
      <c r="X203" s="29"/>
      <c r="Y203" s="31"/>
      <c r="Z203" s="27"/>
      <c r="AA203" s="27"/>
      <c r="AB203" s="32" t="str">
        <f t="shared" si="10"/>
        <v/>
      </c>
      <c r="AC203" s="33" t="str">
        <f t="shared" ca="1" si="11"/>
        <v/>
      </c>
    </row>
    <row r="204" spans="1:29" x14ac:dyDescent="0.25">
      <c r="A204" s="26"/>
      <c r="B204" s="27"/>
      <c r="C204" s="27"/>
      <c r="D204" s="27"/>
      <c r="E204" s="27"/>
      <c r="F204" s="28"/>
      <c r="G204" s="28"/>
      <c r="H204" s="29"/>
      <c r="I204" s="29"/>
      <c r="J204" s="29"/>
      <c r="K204" s="29"/>
      <c r="L204" s="26" t="str">
        <f t="shared" si="9"/>
        <v/>
      </c>
      <c r="M204" s="30"/>
      <c r="N204" s="28"/>
      <c r="O204" s="28"/>
      <c r="P204" s="28"/>
      <c r="Q204" s="28"/>
      <c r="R204" s="28"/>
      <c r="S204" s="28"/>
      <c r="T204" s="31"/>
      <c r="U204" s="31"/>
      <c r="V204" s="29"/>
      <c r="W204" s="31"/>
      <c r="X204" s="29"/>
      <c r="Y204" s="31"/>
      <c r="Z204" s="27"/>
      <c r="AA204" s="27"/>
      <c r="AB204" s="32" t="str">
        <f t="shared" si="10"/>
        <v/>
      </c>
      <c r="AC204" s="33" t="str">
        <f t="shared" ca="1" si="11"/>
        <v/>
      </c>
    </row>
    <row r="205" spans="1:29" x14ac:dyDescent="0.25">
      <c r="A205" s="26"/>
      <c r="B205" s="27"/>
      <c r="C205" s="27"/>
      <c r="D205" s="27"/>
      <c r="E205" s="27"/>
      <c r="F205" s="28"/>
      <c r="G205" s="28"/>
      <c r="H205" s="29"/>
      <c r="I205" s="29"/>
      <c r="J205" s="29"/>
      <c r="K205" s="29"/>
      <c r="L205" s="26" t="str">
        <f t="shared" si="9"/>
        <v/>
      </c>
      <c r="M205" s="30"/>
      <c r="N205" s="28"/>
      <c r="O205" s="28"/>
      <c r="P205" s="28"/>
      <c r="Q205" s="28"/>
      <c r="R205" s="28"/>
      <c r="S205" s="28"/>
      <c r="T205" s="31"/>
      <c r="U205" s="31"/>
      <c r="V205" s="29"/>
      <c r="W205" s="31"/>
      <c r="X205" s="29"/>
      <c r="Y205" s="31"/>
      <c r="Z205" s="27"/>
      <c r="AA205" s="27"/>
      <c r="AB205" s="32" t="str">
        <f t="shared" si="10"/>
        <v/>
      </c>
      <c r="AC205" s="33" t="str">
        <f t="shared" ca="1" si="11"/>
        <v/>
      </c>
    </row>
    <row r="206" spans="1:29" x14ac:dyDescent="0.25">
      <c r="A206" s="26"/>
      <c r="B206" s="27"/>
      <c r="C206" s="27"/>
      <c r="D206" s="27"/>
      <c r="E206" s="27"/>
      <c r="F206" s="28"/>
      <c r="G206" s="28"/>
      <c r="H206" s="29"/>
      <c r="I206" s="29"/>
      <c r="J206" s="29"/>
      <c r="K206" s="29"/>
      <c r="L206" s="26" t="str">
        <f t="shared" si="9"/>
        <v/>
      </c>
      <c r="M206" s="30"/>
      <c r="N206" s="28"/>
      <c r="O206" s="28"/>
      <c r="P206" s="28"/>
      <c r="Q206" s="28"/>
      <c r="R206" s="28"/>
      <c r="S206" s="28"/>
      <c r="T206" s="31"/>
      <c r="U206" s="31"/>
      <c r="V206" s="29"/>
      <c r="W206" s="31"/>
      <c r="X206" s="29"/>
      <c r="Y206" s="31"/>
      <c r="Z206" s="27"/>
      <c r="AA206" s="27"/>
      <c r="AB206" s="32" t="str">
        <f t="shared" si="10"/>
        <v/>
      </c>
      <c r="AC206" s="33" t="str">
        <f t="shared" ca="1" si="11"/>
        <v/>
      </c>
    </row>
    <row r="207" spans="1:29" x14ac:dyDescent="0.25">
      <c r="A207" s="26"/>
      <c r="B207" s="27"/>
      <c r="C207" s="27"/>
      <c r="D207" s="27"/>
      <c r="E207" s="27"/>
      <c r="F207" s="28"/>
      <c r="G207" s="28"/>
      <c r="H207" s="29"/>
      <c r="I207" s="29"/>
      <c r="J207" s="29"/>
      <c r="K207" s="29"/>
      <c r="L207" s="26" t="str">
        <f t="shared" si="9"/>
        <v/>
      </c>
      <c r="M207" s="30"/>
      <c r="N207" s="28"/>
      <c r="O207" s="28"/>
      <c r="P207" s="28"/>
      <c r="Q207" s="28"/>
      <c r="R207" s="28"/>
      <c r="S207" s="28"/>
      <c r="T207" s="31"/>
      <c r="U207" s="31"/>
      <c r="V207" s="29"/>
      <c r="W207" s="31"/>
      <c r="X207" s="29"/>
      <c r="Y207" s="31"/>
      <c r="Z207" s="27"/>
      <c r="AA207" s="27"/>
      <c r="AB207" s="32" t="str">
        <f t="shared" si="10"/>
        <v/>
      </c>
      <c r="AC207" s="33" t="str">
        <f t="shared" ca="1" si="11"/>
        <v/>
      </c>
    </row>
    <row r="208" spans="1:29" x14ac:dyDescent="0.25">
      <c r="A208" s="26"/>
      <c r="B208" s="27"/>
      <c r="C208" s="27"/>
      <c r="D208" s="27"/>
      <c r="E208" s="27"/>
      <c r="F208" s="28"/>
      <c r="G208" s="28"/>
      <c r="H208" s="29"/>
      <c r="I208" s="29"/>
      <c r="J208" s="29"/>
      <c r="K208" s="29"/>
      <c r="L208" s="26" t="str">
        <f t="shared" si="9"/>
        <v/>
      </c>
      <c r="M208" s="30"/>
      <c r="N208" s="28"/>
      <c r="O208" s="28"/>
      <c r="P208" s="28"/>
      <c r="Q208" s="28"/>
      <c r="R208" s="28"/>
      <c r="S208" s="28"/>
      <c r="T208" s="31"/>
      <c r="U208" s="31"/>
      <c r="V208" s="29"/>
      <c r="W208" s="31"/>
      <c r="X208" s="29"/>
      <c r="Y208" s="31"/>
      <c r="Z208" s="27"/>
      <c r="AA208" s="27"/>
      <c r="AB208" s="32" t="str">
        <f t="shared" si="10"/>
        <v/>
      </c>
      <c r="AC208" s="33" t="str">
        <f t="shared" ca="1" si="11"/>
        <v/>
      </c>
    </row>
    <row r="209" spans="1:29" x14ac:dyDescent="0.25">
      <c r="A209" s="26"/>
      <c r="B209" s="27"/>
      <c r="C209" s="27"/>
      <c r="D209" s="27"/>
      <c r="E209" s="27"/>
      <c r="F209" s="28"/>
      <c r="G209" s="28"/>
      <c r="H209" s="29"/>
      <c r="I209" s="29"/>
      <c r="J209" s="29"/>
      <c r="K209" s="29"/>
      <c r="L209" s="26" t="str">
        <f t="shared" si="9"/>
        <v/>
      </c>
      <c r="M209" s="30"/>
      <c r="N209" s="28"/>
      <c r="O209" s="28"/>
      <c r="P209" s="28"/>
      <c r="Q209" s="28"/>
      <c r="R209" s="28"/>
      <c r="S209" s="28"/>
      <c r="T209" s="31"/>
      <c r="U209" s="31"/>
      <c r="V209" s="29"/>
      <c r="W209" s="31"/>
      <c r="X209" s="29"/>
      <c r="Y209" s="31"/>
      <c r="Z209" s="27"/>
      <c r="AA209" s="27"/>
      <c r="AB209" s="32" t="str">
        <f t="shared" si="10"/>
        <v/>
      </c>
      <c r="AC209" s="33" t="str">
        <f t="shared" ca="1" si="11"/>
        <v/>
      </c>
    </row>
    <row r="210" spans="1:29" x14ac:dyDescent="0.25">
      <c r="A210" s="26"/>
      <c r="B210" s="27"/>
      <c r="C210" s="27"/>
      <c r="D210" s="27"/>
      <c r="E210" s="27"/>
      <c r="F210" s="28"/>
      <c r="G210" s="28"/>
      <c r="H210" s="29"/>
      <c r="I210" s="29"/>
      <c r="J210" s="29"/>
      <c r="K210" s="29"/>
      <c r="L210" s="26" t="str">
        <f t="shared" si="9"/>
        <v/>
      </c>
      <c r="M210" s="30"/>
      <c r="N210" s="28"/>
      <c r="O210" s="28"/>
      <c r="P210" s="28"/>
      <c r="Q210" s="28"/>
      <c r="R210" s="28"/>
      <c r="S210" s="28"/>
      <c r="T210" s="31"/>
      <c r="U210" s="31"/>
      <c r="V210" s="29"/>
      <c r="W210" s="31"/>
      <c r="X210" s="29"/>
      <c r="Y210" s="31"/>
      <c r="Z210" s="27"/>
      <c r="AA210" s="27"/>
      <c r="AB210" s="32" t="str">
        <f t="shared" si="10"/>
        <v/>
      </c>
      <c r="AC210" s="33" t="str">
        <f t="shared" ca="1" si="11"/>
        <v/>
      </c>
    </row>
    <row r="211" spans="1:29" x14ac:dyDescent="0.25">
      <c r="A211" s="26"/>
      <c r="B211" s="27"/>
      <c r="C211" s="27"/>
      <c r="D211" s="27"/>
      <c r="E211" s="27"/>
      <c r="F211" s="28"/>
      <c r="G211" s="28"/>
      <c r="H211" s="29"/>
      <c r="I211" s="29"/>
      <c r="J211" s="29"/>
      <c r="K211" s="29"/>
      <c r="L211" s="26" t="str">
        <f t="shared" si="9"/>
        <v/>
      </c>
      <c r="M211" s="30"/>
      <c r="N211" s="28"/>
      <c r="O211" s="28"/>
      <c r="P211" s="28"/>
      <c r="Q211" s="28"/>
      <c r="R211" s="28"/>
      <c r="S211" s="28"/>
      <c r="T211" s="31"/>
      <c r="U211" s="31"/>
      <c r="V211" s="29"/>
      <c r="W211" s="31"/>
      <c r="X211" s="29"/>
      <c r="Y211" s="31"/>
      <c r="Z211" s="27"/>
      <c r="AA211" s="27"/>
      <c r="AB211" s="32" t="str">
        <f t="shared" si="10"/>
        <v/>
      </c>
      <c r="AC211" s="33" t="str">
        <f t="shared" ca="1" si="11"/>
        <v/>
      </c>
    </row>
    <row r="212" spans="1:29" x14ac:dyDescent="0.25">
      <c r="A212" s="26"/>
      <c r="B212" s="27"/>
      <c r="C212" s="27"/>
      <c r="D212" s="27"/>
      <c r="E212" s="27"/>
      <c r="F212" s="28"/>
      <c r="G212" s="28"/>
      <c r="H212" s="29"/>
      <c r="I212" s="29"/>
      <c r="J212" s="29"/>
      <c r="K212" s="29"/>
      <c r="L212" s="26" t="str">
        <f t="shared" si="9"/>
        <v/>
      </c>
      <c r="M212" s="30"/>
      <c r="N212" s="28"/>
      <c r="O212" s="28"/>
      <c r="P212" s="28"/>
      <c r="Q212" s="28"/>
      <c r="R212" s="28"/>
      <c r="S212" s="28"/>
      <c r="T212" s="31"/>
      <c r="U212" s="31"/>
      <c r="V212" s="29"/>
      <c r="W212" s="31"/>
      <c r="X212" s="29"/>
      <c r="Y212" s="31"/>
      <c r="Z212" s="27"/>
      <c r="AA212" s="27"/>
      <c r="AB212" s="32" t="str">
        <f t="shared" si="10"/>
        <v/>
      </c>
      <c r="AC212" s="33" t="str">
        <f t="shared" ca="1" si="11"/>
        <v/>
      </c>
    </row>
    <row r="213" spans="1:29" x14ac:dyDescent="0.25">
      <c r="A213" s="26"/>
      <c r="B213" s="27"/>
      <c r="C213" s="27"/>
      <c r="D213" s="27"/>
      <c r="E213" s="27"/>
      <c r="F213" s="28"/>
      <c r="G213" s="28"/>
      <c r="H213" s="29"/>
      <c r="I213" s="29"/>
      <c r="J213" s="29"/>
      <c r="K213" s="29"/>
      <c r="L213" s="26" t="str">
        <f t="shared" si="9"/>
        <v/>
      </c>
      <c r="M213" s="30"/>
      <c r="N213" s="28"/>
      <c r="O213" s="28"/>
      <c r="P213" s="28"/>
      <c r="Q213" s="28"/>
      <c r="R213" s="28"/>
      <c r="S213" s="28"/>
      <c r="T213" s="31"/>
      <c r="U213" s="31"/>
      <c r="V213" s="29"/>
      <c r="W213" s="31"/>
      <c r="X213" s="29"/>
      <c r="Y213" s="31"/>
      <c r="Z213" s="27"/>
      <c r="AA213" s="27"/>
      <c r="AB213" s="32" t="str">
        <f t="shared" si="10"/>
        <v/>
      </c>
      <c r="AC213" s="33" t="str">
        <f t="shared" ca="1" si="11"/>
        <v/>
      </c>
    </row>
    <row r="214" spans="1:29" x14ac:dyDescent="0.25">
      <c r="A214" s="26"/>
      <c r="B214" s="27"/>
      <c r="C214" s="27"/>
      <c r="D214" s="27"/>
      <c r="E214" s="27"/>
      <c r="F214" s="28"/>
      <c r="G214" s="28"/>
      <c r="H214" s="29"/>
      <c r="I214" s="29"/>
      <c r="J214" s="29"/>
      <c r="K214" s="29"/>
      <c r="L214" s="26" t="str">
        <f t="shared" si="9"/>
        <v/>
      </c>
      <c r="M214" s="30"/>
      <c r="N214" s="28"/>
      <c r="O214" s="28"/>
      <c r="P214" s="28"/>
      <c r="Q214" s="28"/>
      <c r="R214" s="28"/>
      <c r="S214" s="28"/>
      <c r="T214" s="31"/>
      <c r="U214" s="31"/>
      <c r="V214" s="29"/>
      <c r="W214" s="31"/>
      <c r="X214" s="29"/>
      <c r="Y214" s="31"/>
      <c r="Z214" s="27"/>
      <c r="AA214" s="27"/>
      <c r="AB214" s="32" t="str">
        <f t="shared" si="10"/>
        <v/>
      </c>
      <c r="AC214" s="33" t="str">
        <f t="shared" ca="1" si="11"/>
        <v/>
      </c>
    </row>
    <row r="215" spans="1:29" x14ac:dyDescent="0.25">
      <c r="A215" s="26"/>
      <c r="B215" s="27"/>
      <c r="C215" s="27"/>
      <c r="D215" s="27"/>
      <c r="E215" s="27"/>
      <c r="F215" s="28"/>
      <c r="G215" s="28"/>
      <c r="H215" s="29"/>
      <c r="I215" s="29"/>
      <c r="J215" s="29"/>
      <c r="K215" s="29"/>
      <c r="L215" s="26" t="str">
        <f t="shared" si="9"/>
        <v/>
      </c>
      <c r="M215" s="30"/>
      <c r="N215" s="28"/>
      <c r="O215" s="28"/>
      <c r="P215" s="28"/>
      <c r="Q215" s="28"/>
      <c r="R215" s="28"/>
      <c r="S215" s="28"/>
      <c r="T215" s="31"/>
      <c r="U215" s="31"/>
      <c r="V215" s="29"/>
      <c r="W215" s="31"/>
      <c r="X215" s="29"/>
      <c r="Y215" s="31"/>
      <c r="Z215" s="27"/>
      <c r="AA215" s="27"/>
      <c r="AB215" s="32" t="str">
        <f t="shared" si="10"/>
        <v/>
      </c>
      <c r="AC215" s="33" t="str">
        <f t="shared" ca="1" si="11"/>
        <v/>
      </c>
    </row>
    <row r="216" spans="1:29" x14ac:dyDescent="0.25">
      <c r="A216" s="26"/>
      <c r="B216" s="27"/>
      <c r="C216" s="27"/>
      <c r="D216" s="27"/>
      <c r="E216" s="27"/>
      <c r="F216" s="28"/>
      <c r="G216" s="28"/>
      <c r="H216" s="29"/>
      <c r="I216" s="29"/>
      <c r="J216" s="29"/>
      <c r="K216" s="29"/>
      <c r="L216" s="26" t="str">
        <f t="shared" si="9"/>
        <v/>
      </c>
      <c r="M216" s="30"/>
      <c r="N216" s="28"/>
      <c r="O216" s="28"/>
      <c r="P216" s="28"/>
      <c r="Q216" s="28"/>
      <c r="R216" s="28"/>
      <c r="S216" s="28"/>
      <c r="T216" s="31"/>
      <c r="U216" s="31"/>
      <c r="V216" s="29"/>
      <c r="W216" s="31"/>
      <c r="X216" s="29"/>
      <c r="Y216" s="31"/>
      <c r="Z216" s="27"/>
      <c r="AA216" s="27"/>
      <c r="AB216" s="32" t="str">
        <f t="shared" si="10"/>
        <v/>
      </c>
      <c r="AC216" s="33" t="str">
        <f t="shared" ca="1" si="11"/>
        <v/>
      </c>
    </row>
    <row r="217" spans="1:29" x14ac:dyDescent="0.25">
      <c r="A217" s="26"/>
      <c r="B217" s="27"/>
      <c r="C217" s="27"/>
      <c r="D217" s="27"/>
      <c r="E217" s="27"/>
      <c r="F217" s="28"/>
      <c r="G217" s="28"/>
      <c r="H217" s="29"/>
      <c r="I217" s="29"/>
      <c r="J217" s="29"/>
      <c r="K217" s="29"/>
      <c r="L217" s="26" t="str">
        <f t="shared" si="9"/>
        <v/>
      </c>
      <c r="M217" s="30"/>
      <c r="N217" s="28"/>
      <c r="O217" s="28"/>
      <c r="P217" s="28"/>
      <c r="Q217" s="28"/>
      <c r="R217" s="28"/>
      <c r="S217" s="28"/>
      <c r="T217" s="31"/>
      <c r="U217" s="31"/>
      <c r="V217" s="29"/>
      <c r="W217" s="31"/>
      <c r="X217" s="29"/>
      <c r="Y217" s="31"/>
      <c r="Z217" s="27"/>
      <c r="AA217" s="27"/>
      <c r="AB217" s="32" t="str">
        <f t="shared" si="10"/>
        <v/>
      </c>
      <c r="AC217" s="33" t="str">
        <f t="shared" ca="1" si="11"/>
        <v/>
      </c>
    </row>
    <row r="218" spans="1:29" x14ac:dyDescent="0.25">
      <c r="A218" s="26"/>
      <c r="B218" s="27"/>
      <c r="C218" s="27"/>
      <c r="D218" s="27"/>
      <c r="E218" s="27"/>
      <c r="F218" s="28"/>
      <c r="G218" s="28"/>
      <c r="H218" s="29"/>
      <c r="I218" s="29"/>
      <c r="J218" s="29"/>
      <c r="K218" s="29"/>
      <c r="L218" s="26" t="str">
        <f t="shared" si="9"/>
        <v/>
      </c>
      <c r="M218" s="30"/>
      <c r="N218" s="28"/>
      <c r="O218" s="28"/>
      <c r="P218" s="28"/>
      <c r="Q218" s="28"/>
      <c r="R218" s="28"/>
      <c r="S218" s="28"/>
      <c r="T218" s="31"/>
      <c r="U218" s="31"/>
      <c r="V218" s="29"/>
      <c r="W218" s="31"/>
      <c r="X218" s="29"/>
      <c r="Y218" s="31"/>
      <c r="Z218" s="27"/>
      <c r="AA218" s="27"/>
      <c r="AB218" s="32" t="str">
        <f t="shared" si="10"/>
        <v/>
      </c>
      <c r="AC218" s="33" t="str">
        <f t="shared" ca="1" si="11"/>
        <v/>
      </c>
    </row>
    <row r="219" spans="1:29" x14ac:dyDescent="0.25">
      <c r="A219" s="26"/>
      <c r="B219" s="27"/>
      <c r="C219" s="27"/>
      <c r="D219" s="27"/>
      <c r="E219" s="27"/>
      <c r="F219" s="28"/>
      <c r="G219" s="28"/>
      <c r="H219" s="29"/>
      <c r="I219" s="29"/>
      <c r="J219" s="29"/>
      <c r="K219" s="29"/>
      <c r="L219" s="26" t="str">
        <f t="shared" si="9"/>
        <v/>
      </c>
      <c r="M219" s="30"/>
      <c r="N219" s="28"/>
      <c r="O219" s="28"/>
      <c r="P219" s="28"/>
      <c r="Q219" s="28"/>
      <c r="R219" s="28"/>
      <c r="S219" s="28"/>
      <c r="T219" s="31"/>
      <c r="U219" s="31"/>
      <c r="V219" s="29"/>
      <c r="W219" s="31"/>
      <c r="X219" s="29"/>
      <c r="Y219" s="31"/>
      <c r="Z219" s="27"/>
      <c r="AA219" s="27"/>
      <c r="AB219" s="32" t="str">
        <f t="shared" si="10"/>
        <v/>
      </c>
      <c r="AC219" s="33" t="str">
        <f t="shared" ca="1" si="11"/>
        <v/>
      </c>
    </row>
    <row r="220" spans="1:29" x14ac:dyDescent="0.25">
      <c r="A220" s="26"/>
      <c r="B220" s="27"/>
      <c r="C220" s="27"/>
      <c r="D220" s="27"/>
      <c r="E220" s="27"/>
      <c r="F220" s="28"/>
      <c r="G220" s="28"/>
      <c r="H220" s="29"/>
      <c r="I220" s="29"/>
      <c r="J220" s="29"/>
      <c r="K220" s="29"/>
      <c r="L220" s="26" t="str">
        <f t="shared" si="9"/>
        <v/>
      </c>
      <c r="M220" s="30"/>
      <c r="N220" s="28"/>
      <c r="O220" s="28"/>
      <c r="P220" s="28"/>
      <c r="Q220" s="28"/>
      <c r="R220" s="28"/>
      <c r="S220" s="28"/>
      <c r="T220" s="31"/>
      <c r="U220" s="31"/>
      <c r="V220" s="29"/>
      <c r="W220" s="31"/>
      <c r="X220" s="29"/>
      <c r="Y220" s="31"/>
      <c r="Z220" s="27"/>
      <c r="AA220" s="27"/>
      <c r="AB220" s="32" t="str">
        <f t="shared" si="10"/>
        <v/>
      </c>
      <c r="AC220" s="33" t="str">
        <f t="shared" ca="1" si="11"/>
        <v/>
      </c>
    </row>
    <row r="221" spans="1:29" x14ac:dyDescent="0.25">
      <c r="A221" s="26"/>
      <c r="B221" s="27"/>
      <c r="C221" s="27"/>
      <c r="D221" s="27"/>
      <c r="E221" s="27"/>
      <c r="F221" s="28"/>
      <c r="G221" s="28"/>
      <c r="H221" s="29"/>
      <c r="I221" s="29"/>
      <c r="J221" s="29"/>
      <c r="K221" s="29"/>
      <c r="L221" s="26" t="str">
        <f t="shared" si="9"/>
        <v/>
      </c>
      <c r="M221" s="30"/>
      <c r="N221" s="28"/>
      <c r="O221" s="28"/>
      <c r="P221" s="28"/>
      <c r="Q221" s="28"/>
      <c r="R221" s="28"/>
      <c r="S221" s="28"/>
      <c r="T221" s="31"/>
      <c r="U221" s="31"/>
      <c r="V221" s="29"/>
      <c r="W221" s="31"/>
      <c r="X221" s="29"/>
      <c r="Y221" s="31"/>
      <c r="Z221" s="27"/>
      <c r="AA221" s="27"/>
      <c r="AB221" s="32" t="str">
        <f t="shared" si="10"/>
        <v/>
      </c>
      <c r="AC221" s="33" t="str">
        <f t="shared" ca="1" si="11"/>
        <v/>
      </c>
    </row>
    <row r="222" spans="1:29" x14ac:dyDescent="0.25">
      <c r="A222" s="26"/>
      <c r="B222" s="27"/>
      <c r="C222" s="27"/>
      <c r="D222" s="27"/>
      <c r="E222" s="27"/>
      <c r="F222" s="28"/>
      <c r="G222" s="28"/>
      <c r="H222" s="29"/>
      <c r="I222" s="29"/>
      <c r="J222" s="29"/>
      <c r="K222" s="29"/>
      <c r="L222" s="26" t="str">
        <f t="shared" si="9"/>
        <v/>
      </c>
      <c r="M222" s="30"/>
      <c r="N222" s="28"/>
      <c r="O222" s="28"/>
      <c r="P222" s="28"/>
      <c r="Q222" s="28"/>
      <c r="R222" s="28"/>
      <c r="S222" s="28"/>
      <c r="T222" s="31"/>
      <c r="U222" s="31"/>
      <c r="V222" s="29"/>
      <c r="W222" s="31"/>
      <c r="X222" s="29"/>
      <c r="Y222" s="31"/>
      <c r="Z222" s="27"/>
      <c r="AA222" s="27"/>
      <c r="AB222" s="32" t="str">
        <f t="shared" si="10"/>
        <v/>
      </c>
      <c r="AC222" s="33" t="str">
        <f t="shared" ca="1" si="11"/>
        <v/>
      </c>
    </row>
    <row r="223" spans="1:29" x14ac:dyDescent="0.25">
      <c r="A223" s="26"/>
      <c r="B223" s="27"/>
      <c r="C223" s="27"/>
      <c r="D223" s="27"/>
      <c r="E223" s="27"/>
      <c r="F223" s="28"/>
      <c r="G223" s="28"/>
      <c r="H223" s="29"/>
      <c r="I223" s="29"/>
      <c r="J223" s="29"/>
      <c r="K223" s="29"/>
      <c r="L223" s="26" t="str">
        <f t="shared" si="9"/>
        <v/>
      </c>
      <c r="M223" s="30"/>
      <c r="N223" s="28"/>
      <c r="O223" s="28"/>
      <c r="P223" s="28"/>
      <c r="Q223" s="28"/>
      <c r="R223" s="28"/>
      <c r="S223" s="28"/>
      <c r="T223" s="31"/>
      <c r="U223" s="31"/>
      <c r="V223" s="29"/>
      <c r="W223" s="31"/>
      <c r="X223" s="29"/>
      <c r="Y223" s="31"/>
      <c r="Z223" s="27"/>
      <c r="AA223" s="27"/>
      <c r="AB223" s="32" t="str">
        <f t="shared" si="10"/>
        <v/>
      </c>
      <c r="AC223" s="33" t="str">
        <f t="shared" ca="1" si="11"/>
        <v/>
      </c>
    </row>
    <row r="224" spans="1:29" x14ac:dyDescent="0.25">
      <c r="A224" s="26"/>
      <c r="B224" s="27"/>
      <c r="C224" s="27"/>
      <c r="D224" s="27"/>
      <c r="E224" s="27"/>
      <c r="F224" s="28"/>
      <c r="G224" s="28"/>
      <c r="H224" s="29"/>
      <c r="I224" s="29"/>
      <c r="J224" s="29"/>
      <c r="K224" s="29"/>
      <c r="L224" s="26" t="str">
        <f t="shared" si="9"/>
        <v/>
      </c>
      <c r="M224" s="30"/>
      <c r="N224" s="28"/>
      <c r="O224" s="28"/>
      <c r="P224" s="28"/>
      <c r="Q224" s="28"/>
      <c r="R224" s="28"/>
      <c r="S224" s="28"/>
      <c r="T224" s="31"/>
      <c r="U224" s="31"/>
      <c r="V224" s="29"/>
      <c r="W224" s="31"/>
      <c r="X224" s="29"/>
      <c r="Y224" s="31"/>
      <c r="Z224" s="27"/>
      <c r="AA224" s="27"/>
      <c r="AB224" s="32" t="str">
        <f t="shared" si="10"/>
        <v/>
      </c>
      <c r="AC224" s="33" t="str">
        <f t="shared" ca="1" si="11"/>
        <v/>
      </c>
    </row>
    <row r="225" spans="1:29" x14ac:dyDescent="0.25">
      <c r="A225" s="26"/>
      <c r="B225" s="27"/>
      <c r="C225" s="27"/>
      <c r="D225" s="27"/>
      <c r="E225" s="27"/>
      <c r="F225" s="28"/>
      <c r="G225" s="28"/>
      <c r="H225" s="29"/>
      <c r="I225" s="29"/>
      <c r="J225" s="29"/>
      <c r="K225" s="29"/>
      <c r="L225" s="26" t="str">
        <f t="shared" si="9"/>
        <v/>
      </c>
      <c r="M225" s="30"/>
      <c r="N225" s="28"/>
      <c r="O225" s="28"/>
      <c r="P225" s="28"/>
      <c r="Q225" s="28"/>
      <c r="R225" s="28"/>
      <c r="S225" s="28"/>
      <c r="T225" s="31"/>
      <c r="U225" s="31"/>
      <c r="V225" s="29"/>
      <c r="W225" s="31"/>
      <c r="X225" s="29"/>
      <c r="Y225" s="31"/>
      <c r="Z225" s="27"/>
      <c r="AA225" s="27"/>
      <c r="AB225" s="32" t="str">
        <f t="shared" si="10"/>
        <v/>
      </c>
      <c r="AC225" s="33" t="str">
        <f t="shared" ca="1" si="11"/>
        <v/>
      </c>
    </row>
    <row r="226" spans="1:29" x14ac:dyDescent="0.25">
      <c r="A226" s="26"/>
      <c r="B226" s="27"/>
      <c r="C226" s="27"/>
      <c r="D226" s="27"/>
      <c r="E226" s="27"/>
      <c r="F226" s="28"/>
      <c r="G226" s="28"/>
      <c r="H226" s="29"/>
      <c r="I226" s="29"/>
      <c r="J226" s="29"/>
      <c r="K226" s="29"/>
      <c r="L226" s="26" t="str">
        <f t="shared" si="9"/>
        <v/>
      </c>
      <c r="M226" s="30"/>
      <c r="N226" s="28"/>
      <c r="O226" s="28"/>
      <c r="P226" s="28"/>
      <c r="Q226" s="28"/>
      <c r="R226" s="28"/>
      <c r="S226" s="28"/>
      <c r="T226" s="31"/>
      <c r="U226" s="31"/>
      <c r="V226" s="29"/>
      <c r="W226" s="31"/>
      <c r="X226" s="29"/>
      <c r="Y226" s="31"/>
      <c r="Z226" s="27"/>
      <c r="AA226" s="27"/>
      <c r="AB226" s="32" t="str">
        <f t="shared" si="10"/>
        <v/>
      </c>
      <c r="AC226" s="33" t="str">
        <f t="shared" ca="1" si="11"/>
        <v/>
      </c>
    </row>
    <row r="227" spans="1:29" x14ac:dyDescent="0.25">
      <c r="A227" s="26"/>
      <c r="B227" s="27"/>
      <c r="C227" s="27"/>
      <c r="D227" s="27"/>
      <c r="E227" s="27"/>
      <c r="F227" s="28"/>
      <c r="G227" s="28"/>
      <c r="H227" s="29"/>
      <c r="I227" s="29"/>
      <c r="J227" s="29"/>
      <c r="K227" s="29"/>
      <c r="L227" s="26" t="str">
        <f t="shared" si="9"/>
        <v/>
      </c>
      <c r="M227" s="30"/>
      <c r="N227" s="28"/>
      <c r="O227" s="28"/>
      <c r="P227" s="28"/>
      <c r="Q227" s="28"/>
      <c r="R227" s="28"/>
      <c r="S227" s="28"/>
      <c r="T227" s="31"/>
      <c r="U227" s="31"/>
      <c r="V227" s="29"/>
      <c r="W227" s="31"/>
      <c r="X227" s="29"/>
      <c r="Y227" s="31"/>
      <c r="Z227" s="27"/>
      <c r="AA227" s="27"/>
      <c r="AB227" s="32" t="str">
        <f t="shared" si="10"/>
        <v/>
      </c>
      <c r="AC227" s="33" t="str">
        <f t="shared" ca="1" si="11"/>
        <v/>
      </c>
    </row>
    <row r="228" spans="1:29" x14ac:dyDescent="0.25">
      <c r="A228" s="26"/>
      <c r="B228" s="27"/>
      <c r="C228" s="27"/>
      <c r="D228" s="27"/>
      <c r="E228" s="27"/>
      <c r="F228" s="28"/>
      <c r="G228" s="28"/>
      <c r="H228" s="29"/>
      <c r="I228" s="29"/>
      <c r="J228" s="29"/>
      <c r="K228" s="29"/>
      <c r="L228" s="26" t="str">
        <f t="shared" si="9"/>
        <v/>
      </c>
      <c r="M228" s="30"/>
      <c r="N228" s="28"/>
      <c r="O228" s="28"/>
      <c r="P228" s="28"/>
      <c r="Q228" s="28"/>
      <c r="R228" s="28"/>
      <c r="S228" s="28"/>
      <c r="T228" s="31"/>
      <c r="U228" s="31"/>
      <c r="V228" s="29"/>
      <c r="W228" s="31"/>
      <c r="X228" s="29"/>
      <c r="Y228" s="31"/>
      <c r="Z228" s="27"/>
      <c r="AA228" s="27"/>
      <c r="AB228" s="32" t="str">
        <f t="shared" si="10"/>
        <v/>
      </c>
      <c r="AC228" s="33" t="str">
        <f t="shared" ca="1" si="11"/>
        <v/>
      </c>
    </row>
    <row r="229" spans="1:29" x14ac:dyDescent="0.25">
      <c r="A229" s="26"/>
      <c r="B229" s="27"/>
      <c r="C229" s="27"/>
      <c r="D229" s="27"/>
      <c r="E229" s="27"/>
      <c r="F229" s="28"/>
      <c r="G229" s="28"/>
      <c r="H229" s="29"/>
      <c r="I229" s="29"/>
      <c r="J229" s="29"/>
      <c r="K229" s="29"/>
      <c r="L229" s="26" t="str">
        <f t="shared" si="9"/>
        <v/>
      </c>
      <c r="M229" s="30"/>
      <c r="N229" s="28"/>
      <c r="O229" s="28"/>
      <c r="P229" s="28"/>
      <c r="Q229" s="28"/>
      <c r="R229" s="28"/>
      <c r="S229" s="28"/>
      <c r="T229" s="31"/>
      <c r="U229" s="31"/>
      <c r="V229" s="29"/>
      <c r="W229" s="31"/>
      <c r="X229" s="29"/>
      <c r="Y229" s="31"/>
      <c r="Z229" s="27"/>
      <c r="AA229" s="27"/>
      <c r="AB229" s="32" t="str">
        <f t="shared" si="10"/>
        <v/>
      </c>
      <c r="AC229" s="33" t="str">
        <f t="shared" ca="1" si="11"/>
        <v/>
      </c>
    </row>
    <row r="230" spans="1:29" x14ac:dyDescent="0.25">
      <c r="A230" s="26"/>
      <c r="B230" s="27"/>
      <c r="C230" s="27"/>
      <c r="D230" s="27"/>
      <c r="E230" s="27"/>
      <c r="F230" s="28"/>
      <c r="G230" s="28"/>
      <c r="H230" s="29"/>
      <c r="I230" s="29"/>
      <c r="J230" s="29"/>
      <c r="K230" s="29"/>
      <c r="L230" s="26" t="str">
        <f t="shared" si="9"/>
        <v/>
      </c>
      <c r="M230" s="30"/>
      <c r="N230" s="28"/>
      <c r="O230" s="28"/>
      <c r="P230" s="28"/>
      <c r="Q230" s="28"/>
      <c r="R230" s="28"/>
      <c r="S230" s="28"/>
      <c r="T230" s="31"/>
      <c r="U230" s="31"/>
      <c r="V230" s="29"/>
      <c r="W230" s="31"/>
      <c r="X230" s="29"/>
      <c r="Y230" s="31"/>
      <c r="Z230" s="27"/>
      <c r="AA230" s="27"/>
      <c r="AB230" s="32" t="str">
        <f t="shared" si="10"/>
        <v/>
      </c>
      <c r="AC230" s="33" t="str">
        <f t="shared" ca="1" si="11"/>
        <v/>
      </c>
    </row>
    <row r="231" spans="1:29" x14ac:dyDescent="0.25">
      <c r="A231" s="26"/>
      <c r="B231" s="27"/>
      <c r="C231" s="27"/>
      <c r="D231" s="27"/>
      <c r="E231" s="27"/>
      <c r="F231" s="28"/>
      <c r="G231" s="28"/>
      <c r="H231" s="29"/>
      <c r="I231" s="29"/>
      <c r="J231" s="29"/>
      <c r="K231" s="29"/>
      <c r="L231" s="26" t="str">
        <f t="shared" si="9"/>
        <v/>
      </c>
      <c r="M231" s="30"/>
      <c r="N231" s="28"/>
      <c r="O231" s="28"/>
      <c r="P231" s="28"/>
      <c r="Q231" s="28"/>
      <c r="R231" s="28"/>
      <c r="S231" s="28"/>
      <c r="T231" s="31"/>
      <c r="U231" s="31"/>
      <c r="V231" s="29"/>
      <c r="W231" s="31"/>
      <c r="X231" s="29"/>
      <c r="Y231" s="31"/>
      <c r="Z231" s="27"/>
      <c r="AA231" s="27"/>
      <c r="AB231" s="32" t="str">
        <f t="shared" si="10"/>
        <v/>
      </c>
      <c r="AC231" s="33" t="str">
        <f t="shared" ca="1" si="11"/>
        <v/>
      </c>
    </row>
    <row r="232" spans="1:29" x14ac:dyDescent="0.25">
      <c r="A232" s="26"/>
      <c r="B232" s="27"/>
      <c r="C232" s="27"/>
      <c r="D232" s="27"/>
      <c r="E232" s="27"/>
      <c r="F232" s="28"/>
      <c r="G232" s="28"/>
      <c r="H232" s="29"/>
      <c r="I232" s="29"/>
      <c r="J232" s="29"/>
      <c r="K232" s="29"/>
      <c r="L232" s="26" t="str">
        <f t="shared" si="9"/>
        <v/>
      </c>
      <c r="M232" s="30"/>
      <c r="N232" s="28"/>
      <c r="O232" s="28"/>
      <c r="P232" s="28"/>
      <c r="Q232" s="28"/>
      <c r="R232" s="28"/>
      <c r="S232" s="28"/>
      <c r="T232" s="31"/>
      <c r="U232" s="31"/>
      <c r="V232" s="29"/>
      <c r="W232" s="31"/>
      <c r="X232" s="29"/>
      <c r="Y232" s="31"/>
      <c r="Z232" s="27"/>
      <c r="AA232" s="27"/>
      <c r="AB232" s="32" t="str">
        <f t="shared" si="10"/>
        <v/>
      </c>
      <c r="AC232" s="33" t="str">
        <f t="shared" ca="1" si="11"/>
        <v/>
      </c>
    </row>
    <row r="233" spans="1:29" x14ac:dyDescent="0.25">
      <c r="A233" s="26"/>
      <c r="B233" s="27"/>
      <c r="C233" s="27"/>
      <c r="D233" s="27"/>
      <c r="E233" s="27"/>
      <c r="F233" s="28"/>
      <c r="G233" s="28"/>
      <c r="H233" s="29"/>
      <c r="I233" s="29"/>
      <c r="J233" s="29"/>
      <c r="K233" s="29"/>
      <c r="L233" s="26" t="str">
        <f t="shared" si="9"/>
        <v/>
      </c>
      <c r="M233" s="30"/>
      <c r="N233" s="28"/>
      <c r="O233" s="28"/>
      <c r="P233" s="28"/>
      <c r="Q233" s="28"/>
      <c r="R233" s="28"/>
      <c r="S233" s="28"/>
      <c r="T233" s="31"/>
      <c r="U233" s="31"/>
      <c r="V233" s="29"/>
      <c r="W233" s="31"/>
      <c r="X233" s="29"/>
      <c r="Y233" s="31"/>
      <c r="Z233" s="27"/>
      <c r="AA233" s="27"/>
      <c r="AB233" s="32" t="str">
        <f t="shared" si="10"/>
        <v/>
      </c>
      <c r="AC233" s="33" t="str">
        <f t="shared" ca="1" si="11"/>
        <v/>
      </c>
    </row>
    <row r="234" spans="1:29" x14ac:dyDescent="0.25">
      <c r="A234" s="26"/>
      <c r="B234" s="27"/>
      <c r="C234" s="27"/>
      <c r="D234" s="27"/>
      <c r="E234" s="27"/>
      <c r="F234" s="28"/>
      <c r="G234" s="28"/>
      <c r="H234" s="29"/>
      <c r="I234" s="29"/>
      <c r="J234" s="29"/>
      <c r="K234" s="29"/>
      <c r="L234" s="26" t="str">
        <f t="shared" si="9"/>
        <v/>
      </c>
      <c r="M234" s="30"/>
      <c r="N234" s="28"/>
      <c r="O234" s="28"/>
      <c r="P234" s="28"/>
      <c r="Q234" s="28"/>
      <c r="R234" s="28"/>
      <c r="S234" s="28"/>
      <c r="T234" s="31"/>
      <c r="U234" s="31"/>
      <c r="V234" s="29"/>
      <c r="W234" s="31"/>
      <c r="X234" s="29"/>
      <c r="Y234" s="31"/>
      <c r="Z234" s="27"/>
      <c r="AA234" s="27"/>
      <c r="AB234" s="32" t="str">
        <f t="shared" si="10"/>
        <v/>
      </c>
      <c r="AC234" s="33" t="str">
        <f t="shared" ca="1" si="11"/>
        <v/>
      </c>
    </row>
    <row r="235" spans="1:29" x14ac:dyDescent="0.25">
      <c r="A235" s="26"/>
      <c r="B235" s="27"/>
      <c r="C235" s="27"/>
      <c r="D235" s="27"/>
      <c r="E235" s="27"/>
      <c r="F235" s="28"/>
      <c r="G235" s="28"/>
      <c r="H235" s="29"/>
      <c r="I235" s="29"/>
      <c r="J235" s="29"/>
      <c r="K235" s="29"/>
      <c r="L235" s="26" t="str">
        <f t="shared" si="9"/>
        <v/>
      </c>
      <c r="M235" s="30"/>
      <c r="N235" s="28"/>
      <c r="O235" s="28"/>
      <c r="P235" s="28"/>
      <c r="Q235" s="28"/>
      <c r="R235" s="28"/>
      <c r="S235" s="28"/>
      <c r="T235" s="31"/>
      <c r="U235" s="31"/>
      <c r="V235" s="29"/>
      <c r="W235" s="31"/>
      <c r="X235" s="29"/>
      <c r="Y235" s="31"/>
      <c r="Z235" s="27"/>
      <c r="AA235" s="27"/>
      <c r="AB235" s="32" t="str">
        <f t="shared" si="10"/>
        <v/>
      </c>
      <c r="AC235" s="33" t="str">
        <f t="shared" ca="1" si="11"/>
        <v/>
      </c>
    </row>
    <row r="236" spans="1:29" x14ac:dyDescent="0.25">
      <c r="A236" s="26"/>
      <c r="B236" s="27"/>
      <c r="C236" s="27"/>
      <c r="D236" s="27"/>
      <c r="E236" s="27"/>
      <c r="F236" s="28"/>
      <c r="G236" s="28"/>
      <c r="H236" s="29"/>
      <c r="I236" s="29"/>
      <c r="J236" s="29"/>
      <c r="K236" s="29"/>
      <c r="L236" s="26" t="str">
        <f t="shared" si="9"/>
        <v/>
      </c>
      <c r="M236" s="30"/>
      <c r="N236" s="28"/>
      <c r="O236" s="28"/>
      <c r="P236" s="28"/>
      <c r="Q236" s="28"/>
      <c r="R236" s="28"/>
      <c r="S236" s="28"/>
      <c r="T236" s="31"/>
      <c r="U236" s="31"/>
      <c r="V236" s="29"/>
      <c r="W236" s="31"/>
      <c r="X236" s="29"/>
      <c r="Y236" s="31"/>
      <c r="Z236" s="27"/>
      <c r="AA236" s="27"/>
      <c r="AB236" s="32" t="str">
        <f t="shared" si="10"/>
        <v/>
      </c>
      <c r="AC236" s="33" t="str">
        <f t="shared" ca="1" si="11"/>
        <v/>
      </c>
    </row>
    <row r="237" spans="1:29" x14ac:dyDescent="0.25">
      <c r="A237" s="26"/>
      <c r="B237" s="27"/>
      <c r="C237" s="27"/>
      <c r="D237" s="27"/>
      <c r="E237" s="27"/>
      <c r="F237" s="28"/>
      <c r="G237" s="28"/>
      <c r="H237" s="29"/>
      <c r="I237" s="29"/>
      <c r="J237" s="29"/>
      <c r="K237" s="29"/>
      <c r="L237" s="26" t="str">
        <f t="shared" si="9"/>
        <v/>
      </c>
      <c r="M237" s="30"/>
      <c r="N237" s="28"/>
      <c r="O237" s="28"/>
      <c r="P237" s="28"/>
      <c r="Q237" s="28"/>
      <c r="R237" s="28"/>
      <c r="S237" s="28"/>
      <c r="T237" s="31"/>
      <c r="U237" s="31"/>
      <c r="V237" s="29"/>
      <c r="W237" s="31"/>
      <c r="X237" s="29"/>
      <c r="Y237" s="31"/>
      <c r="Z237" s="27"/>
      <c r="AA237" s="27"/>
      <c r="AB237" s="32" t="str">
        <f t="shared" si="10"/>
        <v/>
      </c>
      <c r="AC237" s="33" t="str">
        <f t="shared" ca="1" si="11"/>
        <v/>
      </c>
    </row>
    <row r="238" spans="1:29" x14ac:dyDescent="0.25">
      <c r="A238" s="26"/>
      <c r="B238" s="27"/>
      <c r="C238" s="27"/>
      <c r="D238" s="27"/>
      <c r="E238" s="27"/>
      <c r="F238" s="28"/>
      <c r="G238" s="28"/>
      <c r="H238" s="29"/>
      <c r="I238" s="29"/>
      <c r="J238" s="29"/>
      <c r="K238" s="29"/>
      <c r="L238" s="26" t="str">
        <f t="shared" si="9"/>
        <v/>
      </c>
      <c r="M238" s="30"/>
      <c r="N238" s="28"/>
      <c r="O238" s="28"/>
      <c r="P238" s="28"/>
      <c r="Q238" s="28"/>
      <c r="R238" s="28"/>
      <c r="S238" s="28"/>
      <c r="T238" s="31"/>
      <c r="U238" s="31"/>
      <c r="V238" s="29"/>
      <c r="W238" s="31"/>
      <c r="X238" s="29"/>
      <c r="Y238" s="31"/>
      <c r="Z238" s="27"/>
      <c r="AA238" s="27"/>
      <c r="AB238" s="32" t="str">
        <f t="shared" si="10"/>
        <v/>
      </c>
      <c r="AC238" s="33" t="str">
        <f t="shared" ca="1" si="11"/>
        <v/>
      </c>
    </row>
    <row r="239" spans="1:29" x14ac:dyDescent="0.25">
      <c r="A239" s="26"/>
      <c r="B239" s="27"/>
      <c r="C239" s="27"/>
      <c r="D239" s="27"/>
      <c r="E239" s="27"/>
      <c r="F239" s="28"/>
      <c r="G239" s="28"/>
      <c r="H239" s="29"/>
      <c r="I239" s="29"/>
      <c r="J239" s="29"/>
      <c r="K239" s="29"/>
      <c r="L239" s="26" t="str">
        <f t="shared" si="9"/>
        <v/>
      </c>
      <c r="M239" s="30"/>
      <c r="N239" s="28"/>
      <c r="O239" s="28"/>
      <c r="P239" s="28"/>
      <c r="Q239" s="28"/>
      <c r="R239" s="28"/>
      <c r="S239" s="28"/>
      <c r="T239" s="31"/>
      <c r="U239" s="31"/>
      <c r="V239" s="29"/>
      <c r="W239" s="31"/>
      <c r="X239" s="29"/>
      <c r="Y239" s="31"/>
      <c r="Z239" s="27"/>
      <c r="AA239" s="27"/>
      <c r="AB239" s="32" t="str">
        <f t="shared" si="10"/>
        <v/>
      </c>
      <c r="AC239" s="33" t="str">
        <f t="shared" ca="1" si="11"/>
        <v/>
      </c>
    </row>
    <row r="240" spans="1:29" x14ac:dyDescent="0.25">
      <c r="A240" s="26"/>
      <c r="B240" s="27"/>
      <c r="C240" s="27"/>
      <c r="D240" s="27"/>
      <c r="E240" s="27"/>
      <c r="F240" s="28"/>
      <c r="G240" s="28"/>
      <c r="H240" s="29"/>
      <c r="I240" s="29"/>
      <c r="J240" s="29"/>
      <c r="K240" s="29"/>
      <c r="L240" s="26" t="str">
        <f t="shared" si="9"/>
        <v/>
      </c>
      <c r="M240" s="30"/>
      <c r="N240" s="28"/>
      <c r="O240" s="28"/>
      <c r="P240" s="28"/>
      <c r="Q240" s="28"/>
      <c r="R240" s="28"/>
      <c r="S240" s="28"/>
      <c r="T240" s="31"/>
      <c r="U240" s="31"/>
      <c r="V240" s="29"/>
      <c r="W240" s="31"/>
      <c r="X240" s="29"/>
      <c r="Y240" s="31"/>
      <c r="Z240" s="27"/>
      <c r="AA240" s="27"/>
      <c r="AB240" s="32" t="str">
        <f t="shared" si="10"/>
        <v/>
      </c>
      <c r="AC240" s="33" t="str">
        <f t="shared" ca="1" si="11"/>
        <v/>
      </c>
    </row>
    <row r="241" spans="1:29" x14ac:dyDescent="0.25">
      <c r="A241" s="26"/>
      <c r="B241" s="27"/>
      <c r="C241" s="27"/>
      <c r="D241" s="27"/>
      <c r="E241" s="27"/>
      <c r="F241" s="28"/>
      <c r="G241" s="28"/>
      <c r="H241" s="29"/>
      <c r="I241" s="29"/>
      <c r="J241" s="29"/>
      <c r="K241" s="29"/>
      <c r="L241" s="26" t="str">
        <f t="shared" si="9"/>
        <v/>
      </c>
      <c r="M241" s="30"/>
      <c r="N241" s="28"/>
      <c r="O241" s="28"/>
      <c r="P241" s="28"/>
      <c r="Q241" s="28"/>
      <c r="R241" s="28"/>
      <c r="S241" s="28"/>
      <c r="T241" s="31"/>
      <c r="U241" s="31"/>
      <c r="V241" s="29"/>
      <c r="W241" s="31"/>
      <c r="X241" s="29"/>
      <c r="Y241" s="31"/>
      <c r="Z241" s="27"/>
      <c r="AA241" s="27"/>
      <c r="AB241" s="32" t="str">
        <f t="shared" si="10"/>
        <v/>
      </c>
      <c r="AC241" s="33" t="str">
        <f t="shared" ca="1" si="11"/>
        <v/>
      </c>
    </row>
    <row r="242" spans="1:29" x14ac:dyDescent="0.25">
      <c r="A242" s="26"/>
      <c r="B242" s="27"/>
      <c r="C242" s="27"/>
      <c r="D242" s="27"/>
      <c r="E242" s="27"/>
      <c r="F242" s="28"/>
      <c r="G242" s="28"/>
      <c r="H242" s="29"/>
      <c r="I242" s="29"/>
      <c r="J242" s="29"/>
      <c r="K242" s="29"/>
      <c r="L242" s="26" t="str">
        <f t="shared" si="9"/>
        <v/>
      </c>
      <c r="M242" s="30"/>
      <c r="N242" s="28"/>
      <c r="O242" s="28"/>
      <c r="P242" s="28"/>
      <c r="Q242" s="28"/>
      <c r="R242" s="28"/>
      <c r="S242" s="28"/>
      <c r="T242" s="31"/>
      <c r="U242" s="31"/>
      <c r="V242" s="29"/>
      <c r="W242" s="31"/>
      <c r="X242" s="29"/>
      <c r="Y242" s="31"/>
      <c r="Z242" s="27"/>
      <c r="AA242" s="27"/>
      <c r="AB242" s="32" t="str">
        <f t="shared" si="10"/>
        <v/>
      </c>
      <c r="AC242" s="33" t="str">
        <f t="shared" ca="1" si="11"/>
        <v/>
      </c>
    </row>
    <row r="243" spans="1:29" x14ac:dyDescent="0.25">
      <c r="A243" s="26"/>
      <c r="B243" s="27"/>
      <c r="C243" s="27"/>
      <c r="D243" s="27"/>
      <c r="E243" s="27"/>
      <c r="F243" s="28"/>
      <c r="G243" s="28"/>
      <c r="H243" s="29"/>
      <c r="I243" s="29"/>
      <c r="J243" s="29"/>
      <c r="K243" s="29"/>
      <c r="L243" s="26" t="str">
        <f t="shared" si="9"/>
        <v/>
      </c>
      <c r="M243" s="30"/>
      <c r="N243" s="28"/>
      <c r="O243" s="28"/>
      <c r="P243" s="28"/>
      <c r="Q243" s="28"/>
      <c r="R243" s="28"/>
      <c r="S243" s="28"/>
      <c r="T243" s="31"/>
      <c r="U243" s="31"/>
      <c r="V243" s="29"/>
      <c r="W243" s="31"/>
      <c r="X243" s="29"/>
      <c r="Y243" s="31"/>
      <c r="Z243" s="27"/>
      <c r="AA243" s="27"/>
      <c r="AB243" s="32" t="str">
        <f t="shared" si="10"/>
        <v/>
      </c>
      <c r="AC243" s="33" t="str">
        <f t="shared" ca="1" si="11"/>
        <v/>
      </c>
    </row>
    <row r="244" spans="1:29" x14ac:dyDescent="0.25">
      <c r="A244" s="26"/>
      <c r="B244" s="27"/>
      <c r="C244" s="27"/>
      <c r="D244" s="27"/>
      <c r="E244" s="27"/>
      <c r="F244" s="28"/>
      <c r="G244" s="28"/>
      <c r="H244" s="29"/>
      <c r="I244" s="29"/>
      <c r="J244" s="29"/>
      <c r="K244" s="29"/>
      <c r="L244" s="26" t="str">
        <f t="shared" si="9"/>
        <v/>
      </c>
      <c r="M244" s="30"/>
      <c r="N244" s="28"/>
      <c r="O244" s="28"/>
      <c r="P244" s="28"/>
      <c r="Q244" s="28"/>
      <c r="R244" s="28"/>
      <c r="S244" s="28"/>
      <c r="T244" s="31"/>
      <c r="U244" s="31"/>
      <c r="V244" s="29"/>
      <c r="W244" s="31"/>
      <c r="X244" s="29"/>
      <c r="Y244" s="31"/>
      <c r="Z244" s="27"/>
      <c r="AA244" s="27"/>
      <c r="AB244" s="32" t="str">
        <f t="shared" si="10"/>
        <v/>
      </c>
      <c r="AC244" s="33" t="str">
        <f t="shared" ca="1" si="11"/>
        <v/>
      </c>
    </row>
    <row r="245" spans="1:29" x14ac:dyDescent="0.25">
      <c r="A245" s="26"/>
      <c r="B245" s="27"/>
      <c r="C245" s="27"/>
      <c r="D245" s="27"/>
      <c r="E245" s="27"/>
      <c r="F245" s="28"/>
      <c r="G245" s="28"/>
      <c r="H245" s="29"/>
      <c r="I245" s="29"/>
      <c r="J245" s="29"/>
      <c r="K245" s="29"/>
      <c r="L245" s="26" t="str">
        <f t="shared" si="9"/>
        <v/>
      </c>
      <c r="M245" s="30"/>
      <c r="N245" s="28"/>
      <c r="O245" s="28"/>
      <c r="P245" s="28"/>
      <c r="Q245" s="28"/>
      <c r="R245" s="28"/>
      <c r="S245" s="28"/>
      <c r="T245" s="31"/>
      <c r="U245" s="31"/>
      <c r="V245" s="29"/>
      <c r="W245" s="31"/>
      <c r="X245" s="29"/>
      <c r="Y245" s="31"/>
      <c r="Z245" s="27"/>
      <c r="AA245" s="27"/>
      <c r="AB245" s="32" t="str">
        <f t="shared" si="10"/>
        <v/>
      </c>
      <c r="AC245" s="33" t="str">
        <f t="shared" ca="1" si="11"/>
        <v/>
      </c>
    </row>
    <row r="246" spans="1:29" x14ac:dyDescent="0.25">
      <c r="A246" s="26"/>
      <c r="B246" s="27"/>
      <c r="C246" s="27"/>
      <c r="D246" s="27"/>
      <c r="E246" s="27"/>
      <c r="F246" s="28"/>
      <c r="G246" s="28"/>
      <c r="H246" s="29"/>
      <c r="I246" s="29"/>
      <c r="J246" s="29"/>
      <c r="K246" s="29"/>
      <c r="L246" s="26" t="str">
        <f t="shared" si="9"/>
        <v/>
      </c>
      <c r="M246" s="30"/>
      <c r="N246" s="28"/>
      <c r="O246" s="28"/>
      <c r="P246" s="28"/>
      <c r="Q246" s="28"/>
      <c r="R246" s="28"/>
      <c r="S246" s="28"/>
      <c r="T246" s="31"/>
      <c r="U246" s="31"/>
      <c r="V246" s="29"/>
      <c r="W246" s="31"/>
      <c r="X246" s="29"/>
      <c r="Y246" s="31"/>
      <c r="Z246" s="27"/>
      <c r="AA246" s="27"/>
      <c r="AB246" s="32" t="str">
        <f t="shared" si="10"/>
        <v/>
      </c>
      <c r="AC246" s="33" t="str">
        <f t="shared" ca="1" si="11"/>
        <v/>
      </c>
    </row>
    <row r="247" spans="1:29" x14ac:dyDescent="0.25">
      <c r="A247" s="26"/>
      <c r="B247" s="27"/>
      <c r="C247" s="27"/>
      <c r="D247" s="27"/>
      <c r="E247" s="27"/>
      <c r="F247" s="28"/>
      <c r="G247" s="28"/>
      <c r="H247" s="29"/>
      <c r="I247" s="29"/>
      <c r="J247" s="29"/>
      <c r="K247" s="29"/>
      <c r="L247" s="26" t="str">
        <f t="shared" si="9"/>
        <v/>
      </c>
      <c r="M247" s="30"/>
      <c r="N247" s="28"/>
      <c r="O247" s="28"/>
      <c r="P247" s="28"/>
      <c r="Q247" s="28"/>
      <c r="R247" s="28"/>
      <c r="S247" s="28"/>
      <c r="T247" s="31"/>
      <c r="U247" s="31"/>
      <c r="V247" s="29"/>
      <c r="W247" s="31"/>
      <c r="X247" s="29"/>
      <c r="Y247" s="31"/>
      <c r="Z247" s="27"/>
      <c r="AA247" s="27"/>
      <c r="AB247" s="32" t="str">
        <f t="shared" si="10"/>
        <v/>
      </c>
      <c r="AC247" s="33" t="str">
        <f t="shared" ca="1" si="11"/>
        <v/>
      </c>
    </row>
    <row r="248" spans="1:29" x14ac:dyDescent="0.25">
      <c r="A248" s="26"/>
      <c r="B248" s="27"/>
      <c r="C248" s="27"/>
      <c r="D248" s="27"/>
      <c r="E248" s="27"/>
      <c r="F248" s="28"/>
      <c r="G248" s="28"/>
      <c r="H248" s="29"/>
      <c r="I248" s="29"/>
      <c r="J248" s="29"/>
      <c r="K248" s="29"/>
      <c r="L248" s="26" t="str">
        <f t="shared" si="9"/>
        <v/>
      </c>
      <c r="M248" s="30"/>
      <c r="N248" s="28"/>
      <c r="O248" s="28"/>
      <c r="P248" s="28"/>
      <c r="Q248" s="28"/>
      <c r="R248" s="28"/>
      <c r="S248" s="28"/>
      <c r="T248" s="31"/>
      <c r="U248" s="31"/>
      <c r="V248" s="29"/>
      <c r="W248" s="31"/>
      <c r="X248" s="29"/>
      <c r="Y248" s="31"/>
      <c r="Z248" s="27"/>
      <c r="AA248" s="27"/>
      <c r="AB248" s="32" t="str">
        <f t="shared" si="10"/>
        <v/>
      </c>
      <c r="AC248" s="33" t="str">
        <f t="shared" ca="1" si="11"/>
        <v/>
      </c>
    </row>
    <row r="249" spans="1:29" x14ac:dyDescent="0.25">
      <c r="A249" s="26"/>
      <c r="B249" s="27"/>
      <c r="C249" s="27"/>
      <c r="D249" s="27"/>
      <c r="E249" s="27"/>
      <c r="F249" s="28"/>
      <c r="G249" s="28"/>
      <c r="H249" s="29"/>
      <c r="I249" s="29"/>
      <c r="J249" s="29"/>
      <c r="K249" s="29"/>
      <c r="L249" s="26" t="str">
        <f t="shared" si="9"/>
        <v/>
      </c>
      <c r="M249" s="30"/>
      <c r="N249" s="28"/>
      <c r="O249" s="28"/>
      <c r="P249" s="28"/>
      <c r="Q249" s="28"/>
      <c r="R249" s="28"/>
      <c r="S249" s="28"/>
      <c r="T249" s="31"/>
      <c r="U249" s="31"/>
      <c r="V249" s="29"/>
      <c r="W249" s="31"/>
      <c r="X249" s="29"/>
      <c r="Y249" s="31"/>
      <c r="Z249" s="27"/>
      <c r="AA249" s="27"/>
      <c r="AB249" s="32" t="str">
        <f t="shared" si="10"/>
        <v/>
      </c>
      <c r="AC249" s="33" t="str">
        <f t="shared" ca="1" si="11"/>
        <v/>
      </c>
    </row>
    <row r="250" spans="1:29" x14ac:dyDescent="0.25">
      <c r="A250" s="26"/>
      <c r="B250" s="27"/>
      <c r="C250" s="27"/>
      <c r="D250" s="27"/>
      <c r="E250" s="27"/>
      <c r="F250" s="28"/>
      <c r="G250" s="28"/>
      <c r="H250" s="29"/>
      <c r="I250" s="29"/>
      <c r="J250" s="29"/>
      <c r="K250" s="29"/>
      <c r="L250" s="26" t="str">
        <f t="shared" si="9"/>
        <v/>
      </c>
      <c r="M250" s="30"/>
      <c r="N250" s="28"/>
      <c r="O250" s="28"/>
      <c r="P250" s="28"/>
      <c r="Q250" s="28"/>
      <c r="R250" s="28"/>
      <c r="S250" s="28"/>
      <c r="T250" s="31"/>
      <c r="U250" s="31"/>
      <c r="V250" s="29"/>
      <c r="W250" s="31"/>
      <c r="X250" s="29"/>
      <c r="Y250" s="31"/>
      <c r="Z250" s="27"/>
      <c r="AA250" s="27"/>
      <c r="AB250" s="32" t="str">
        <f t="shared" si="10"/>
        <v/>
      </c>
      <c r="AC250" s="33" t="str">
        <f t="shared" ca="1" si="11"/>
        <v/>
      </c>
    </row>
    <row r="251" spans="1:29" x14ac:dyDescent="0.25">
      <c r="A251" s="26"/>
      <c r="B251" s="27"/>
      <c r="C251" s="27"/>
      <c r="D251" s="27"/>
      <c r="E251" s="27"/>
      <c r="F251" s="28"/>
      <c r="G251" s="28"/>
      <c r="H251" s="29"/>
      <c r="I251" s="29"/>
      <c r="J251" s="29"/>
      <c r="K251" s="29"/>
      <c r="L251" s="26" t="str">
        <f t="shared" si="9"/>
        <v/>
      </c>
      <c r="M251" s="30"/>
      <c r="N251" s="28"/>
      <c r="O251" s="28"/>
      <c r="P251" s="28"/>
      <c r="Q251" s="28"/>
      <c r="R251" s="28"/>
      <c r="S251" s="28"/>
      <c r="T251" s="31"/>
      <c r="U251" s="31"/>
      <c r="V251" s="29"/>
      <c r="W251" s="31"/>
      <c r="X251" s="29"/>
      <c r="Y251" s="31"/>
      <c r="Z251" s="27"/>
      <c r="AA251" s="27"/>
      <c r="AB251" s="32" t="str">
        <f t="shared" si="10"/>
        <v/>
      </c>
      <c r="AC251" s="33" t="str">
        <f t="shared" ca="1" si="11"/>
        <v/>
      </c>
    </row>
    <row r="252" spans="1:29" x14ac:dyDescent="0.25">
      <c r="A252" s="26"/>
      <c r="B252" s="27"/>
      <c r="C252" s="27"/>
      <c r="D252" s="27"/>
      <c r="E252" s="27"/>
      <c r="F252" s="28"/>
      <c r="G252" s="28"/>
      <c r="H252" s="29"/>
      <c r="I252" s="29"/>
      <c r="J252" s="29"/>
      <c r="K252" s="29"/>
      <c r="L252" s="26" t="str">
        <f t="shared" si="9"/>
        <v/>
      </c>
      <c r="M252" s="30"/>
      <c r="N252" s="28"/>
      <c r="O252" s="28"/>
      <c r="P252" s="28"/>
      <c r="Q252" s="28"/>
      <c r="R252" s="28"/>
      <c r="S252" s="28"/>
      <c r="T252" s="31"/>
      <c r="U252" s="31"/>
      <c r="V252" s="29"/>
      <c r="W252" s="31"/>
      <c r="X252" s="29"/>
      <c r="Y252" s="31"/>
      <c r="Z252" s="27"/>
      <c r="AA252" s="27"/>
      <c r="AB252" s="32" t="str">
        <f t="shared" si="10"/>
        <v/>
      </c>
      <c r="AC252" s="33" t="str">
        <f t="shared" ca="1" si="11"/>
        <v/>
      </c>
    </row>
    <row r="253" spans="1:29" x14ac:dyDescent="0.25">
      <c r="A253" s="26"/>
      <c r="B253" s="27"/>
      <c r="C253" s="27"/>
      <c r="D253" s="27"/>
      <c r="E253" s="27"/>
      <c r="F253" s="28"/>
      <c r="G253" s="28"/>
      <c r="H253" s="29"/>
      <c r="I253" s="29"/>
      <c r="J253" s="29"/>
      <c r="K253" s="29"/>
      <c r="L253" s="26" t="str">
        <f t="shared" si="9"/>
        <v/>
      </c>
      <c r="M253" s="30"/>
      <c r="N253" s="28"/>
      <c r="O253" s="28"/>
      <c r="P253" s="28"/>
      <c r="Q253" s="28"/>
      <c r="R253" s="28"/>
      <c r="S253" s="28"/>
      <c r="T253" s="31"/>
      <c r="U253" s="31"/>
      <c r="V253" s="29"/>
      <c r="W253" s="31"/>
      <c r="X253" s="29"/>
      <c r="Y253" s="31"/>
      <c r="Z253" s="27"/>
      <c r="AA253" s="27"/>
      <c r="AB253" s="32" t="str">
        <f t="shared" si="10"/>
        <v/>
      </c>
      <c r="AC253" s="33" t="str">
        <f t="shared" ca="1" si="11"/>
        <v/>
      </c>
    </row>
    <row r="254" spans="1:29" x14ac:dyDescent="0.25">
      <c r="A254" s="26"/>
      <c r="B254" s="27"/>
      <c r="C254" s="27"/>
      <c r="D254" s="27"/>
      <c r="E254" s="27"/>
      <c r="F254" s="28"/>
      <c r="G254" s="28"/>
      <c r="H254" s="29"/>
      <c r="I254" s="29"/>
      <c r="J254" s="29"/>
      <c r="K254" s="29"/>
      <c r="L254" s="26" t="str">
        <f t="shared" si="9"/>
        <v/>
      </c>
      <c r="M254" s="30"/>
      <c r="N254" s="28"/>
      <c r="O254" s="28"/>
      <c r="P254" s="28"/>
      <c r="Q254" s="28"/>
      <c r="R254" s="28"/>
      <c r="S254" s="28"/>
      <c r="T254" s="31"/>
      <c r="U254" s="31"/>
      <c r="V254" s="29"/>
      <c r="W254" s="31"/>
      <c r="X254" s="29"/>
      <c r="Y254" s="31"/>
      <c r="Z254" s="27"/>
      <c r="AA254" s="27"/>
      <c r="AB254" s="32" t="str">
        <f t="shared" si="10"/>
        <v/>
      </c>
      <c r="AC254" s="33" t="str">
        <f t="shared" ca="1" si="11"/>
        <v/>
      </c>
    </row>
    <row r="255" spans="1:29" x14ac:dyDescent="0.25">
      <c r="A255" s="26"/>
      <c r="B255" s="27"/>
      <c r="C255" s="27"/>
      <c r="D255" s="27"/>
      <c r="E255" s="27"/>
      <c r="F255" s="28"/>
      <c r="G255" s="28"/>
      <c r="H255" s="29"/>
      <c r="I255" s="29"/>
      <c r="J255" s="29"/>
      <c r="K255" s="29"/>
      <c r="L255" s="26" t="str">
        <f t="shared" si="9"/>
        <v/>
      </c>
      <c r="M255" s="30"/>
      <c r="N255" s="28"/>
      <c r="O255" s="28"/>
      <c r="P255" s="28"/>
      <c r="Q255" s="28"/>
      <c r="R255" s="28"/>
      <c r="S255" s="28"/>
      <c r="T255" s="31"/>
      <c r="U255" s="31"/>
      <c r="V255" s="29"/>
      <c r="W255" s="31"/>
      <c r="X255" s="29"/>
      <c r="Y255" s="31"/>
      <c r="Z255" s="27"/>
      <c r="AA255" s="27"/>
      <c r="AB255" s="32" t="str">
        <f t="shared" si="10"/>
        <v/>
      </c>
      <c r="AC255" s="33" t="str">
        <f t="shared" ca="1" si="11"/>
        <v/>
      </c>
    </row>
  </sheetData>
  <autoFilter ref="A5:AC5"/>
  <mergeCells count="1">
    <mergeCell ref="A1:AC1"/>
  </mergeCells>
  <dataValidations count="1">
    <dataValidation type="decimal" allowBlank="1" sqref="M6:M255">
      <formula1>0</formula1>
      <formula2>1</formula2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>
          <x14:formula1>
            <xm:f>LOOKUPS!$A$13:$A$20</xm:f>
          </x14:formula1>
          <xm:sqref>B6:B255</xm:sqref>
        </x14:dataValidation>
        <x14:dataValidation type="list" allowBlank="1">
          <x14:formula1>
            <xm:f>LOOKUPS!$A$23:$A$39</xm:f>
          </x14:formula1>
          <xm:sqref>C6:C255</xm:sqref>
        </x14:dataValidation>
        <x14:dataValidation type="list" allowBlank="1">
          <x14:formula1>
            <xm:f>LOOKUPS!$A$42:$A$49</xm:f>
          </x14:formula1>
          <xm:sqref>G6:G255</xm:sqref>
        </x14:dataValidation>
        <x14:dataValidation type="list" allowBlank="1">
          <x14:formula1>
            <xm:f>LOOKUPS!$A$4:$A$10</xm:f>
          </x14:formula1>
          <xm:sqref>N6:N255</xm:sqref>
        </x14:dataValidation>
        <x14:dataValidation type="list" allowBlank="1">
          <x14:formula1>
            <xm:f>LOOKUPS!$A$52:$A$54</xm:f>
          </x14:formula1>
          <xm:sqref>O6:O255</xm:sqref>
        </x14:dataValidation>
        <x14:dataValidation type="list" allowBlank="1">
          <x14:formula1>
            <xm:f>LOOKUPS!$A$57:$A$59</xm:f>
          </x14:formula1>
          <xm:sqref>P6:P255</xm:sqref>
        </x14:dataValidation>
        <x14:dataValidation type="list" allowBlank="1">
          <x14:formula1>
            <xm:f>LOOKUPS!$A$62:$A$65</xm:f>
          </x14:formula1>
          <xm:sqref>R6:R255</xm:sqref>
        </x14:dataValidation>
        <x14:dataValidation type="list" allowBlank="1">
          <x14:formula1>
            <xm:f>LOOKUPS!$A$68:$A$72</xm:f>
          </x14:formula1>
          <xm:sqref>S6:S255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55"/>
  <sheetViews>
    <sheetView showGridLines="0" workbookViewId="0">
      <pane ySplit="5" topLeftCell="A6" activePane="bottomLeft" state="frozen"/>
      <selection pane="bottomLeft" sqref="A1:AR1"/>
    </sheetView>
  </sheetViews>
  <sheetFormatPr defaultRowHeight="15" x14ac:dyDescent="0.25"/>
  <cols>
    <col min="1" max="1" width="6" customWidth="1"/>
    <col min="2" max="3" width="16" customWidth="1"/>
    <col min="4" max="4" width="18" customWidth="1"/>
    <col min="5" max="5" width="34" customWidth="1"/>
    <col min="6" max="6" width="14" customWidth="1"/>
    <col min="7" max="7" width="12" customWidth="1"/>
    <col min="8" max="8" width="14" customWidth="1"/>
    <col min="9" max="9" width="10" customWidth="1"/>
    <col min="10" max="10" width="8" customWidth="1"/>
    <col min="11" max="12" width="12" customWidth="1"/>
    <col min="13" max="13" width="5" customWidth="1"/>
    <col min="14" max="16" width="12" customWidth="1"/>
    <col min="17" max="18" width="10" customWidth="1"/>
    <col min="19" max="19" width="9" customWidth="1"/>
    <col min="20" max="22" width="12" hidden="1" customWidth="1"/>
    <col min="23" max="74" width="5.140625" customWidth="1"/>
  </cols>
  <sheetData>
    <row r="1" spans="1:74" ht="30" customHeight="1" x14ac:dyDescent="0.25">
      <c r="A1" s="49" t="s">
        <v>126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4" spans="1:74" ht="20.100000000000001" customHeight="1" x14ac:dyDescent="0.25">
      <c r="A4" s="24" t="s">
        <v>93</v>
      </c>
      <c r="B4" s="24" t="s">
        <v>94</v>
      </c>
      <c r="C4" s="24" t="s">
        <v>95</v>
      </c>
      <c r="D4" s="24" t="s">
        <v>127</v>
      </c>
      <c r="E4" s="24" t="s">
        <v>97</v>
      </c>
      <c r="F4" s="24" t="s">
        <v>28</v>
      </c>
      <c r="G4" s="24" t="s">
        <v>98</v>
      </c>
      <c r="H4" s="24" t="s">
        <v>105</v>
      </c>
      <c r="I4" s="24" t="s">
        <v>106</v>
      </c>
      <c r="J4" s="24" t="s">
        <v>107</v>
      </c>
      <c r="K4" s="24" t="s">
        <v>101</v>
      </c>
      <c r="L4" s="24" t="s">
        <v>102</v>
      </c>
      <c r="M4" s="24" t="s">
        <v>128</v>
      </c>
      <c r="N4" s="24" t="s">
        <v>129</v>
      </c>
      <c r="O4" s="24" t="s">
        <v>110</v>
      </c>
      <c r="P4" s="24" t="s">
        <v>130</v>
      </c>
      <c r="Q4" s="24" t="s">
        <v>131</v>
      </c>
      <c r="R4" s="24" t="s">
        <v>132</v>
      </c>
      <c r="S4" s="24" t="s">
        <v>117</v>
      </c>
      <c r="T4" s="25" t="s">
        <v>99</v>
      </c>
      <c r="U4" s="25" t="s">
        <v>100</v>
      </c>
      <c r="V4" s="25" t="s">
        <v>133</v>
      </c>
      <c r="W4" s="34" t="s">
        <v>134</v>
      </c>
      <c r="X4" s="34" t="s">
        <v>135</v>
      </c>
      <c r="Y4" s="34" t="s">
        <v>136</v>
      </c>
      <c r="Z4" s="34" t="s">
        <v>137</v>
      </c>
      <c r="AA4" s="34" t="s">
        <v>138</v>
      </c>
      <c r="AB4" s="34" t="s">
        <v>139</v>
      </c>
      <c r="AC4" s="34" t="s">
        <v>140</v>
      </c>
      <c r="AD4" s="34" t="s">
        <v>141</v>
      </c>
      <c r="AE4" s="34" t="s">
        <v>142</v>
      </c>
      <c r="AF4" s="34" t="s">
        <v>143</v>
      </c>
      <c r="AG4" s="34" t="s">
        <v>144</v>
      </c>
      <c r="AH4" s="34" t="s">
        <v>145</v>
      </c>
      <c r="AI4" s="34" t="s">
        <v>146</v>
      </c>
      <c r="AJ4" s="34" t="s">
        <v>147</v>
      </c>
      <c r="AK4" s="34" t="s">
        <v>148</v>
      </c>
      <c r="AL4" s="34" t="s">
        <v>149</v>
      </c>
      <c r="AM4" s="34" t="s">
        <v>150</v>
      </c>
      <c r="AN4" s="34" t="s">
        <v>151</v>
      </c>
      <c r="AO4" s="34" t="s">
        <v>152</v>
      </c>
      <c r="AP4" s="34" t="s">
        <v>153</v>
      </c>
      <c r="AQ4" s="34" t="s">
        <v>154</v>
      </c>
      <c r="AR4" s="34" t="s">
        <v>155</v>
      </c>
      <c r="AS4" s="34" t="s">
        <v>156</v>
      </c>
      <c r="AT4" s="34" t="s">
        <v>157</v>
      </c>
      <c r="AU4" s="34" t="s">
        <v>158</v>
      </c>
      <c r="AV4" s="34" t="s">
        <v>159</v>
      </c>
      <c r="AW4" s="34" t="s">
        <v>160</v>
      </c>
      <c r="AX4" s="34" t="s">
        <v>161</v>
      </c>
      <c r="AY4" s="34" t="s">
        <v>162</v>
      </c>
      <c r="AZ4" s="34" t="s">
        <v>163</v>
      </c>
      <c r="BA4" s="34" t="s">
        <v>164</v>
      </c>
      <c r="BB4" s="34" t="s">
        <v>165</v>
      </c>
      <c r="BC4" s="34" t="s">
        <v>166</v>
      </c>
      <c r="BD4" s="34" t="s">
        <v>167</v>
      </c>
      <c r="BE4" s="34" t="s">
        <v>168</v>
      </c>
      <c r="BF4" s="34" t="s">
        <v>169</v>
      </c>
      <c r="BG4" s="34" t="s">
        <v>170</v>
      </c>
      <c r="BH4" s="34" t="s">
        <v>171</v>
      </c>
      <c r="BI4" s="34" t="s">
        <v>172</v>
      </c>
      <c r="BJ4" s="34" t="s">
        <v>173</v>
      </c>
      <c r="BK4" s="34" t="s">
        <v>174</v>
      </c>
      <c r="BL4" s="34" t="s">
        <v>175</v>
      </c>
      <c r="BM4" s="34" t="s">
        <v>176</v>
      </c>
      <c r="BN4" s="34" t="s">
        <v>177</v>
      </c>
      <c r="BO4" s="34" t="s">
        <v>178</v>
      </c>
      <c r="BP4" s="34" t="s">
        <v>179</v>
      </c>
      <c r="BQ4" s="34" t="s">
        <v>180</v>
      </c>
      <c r="BR4" s="34" t="s">
        <v>181</v>
      </c>
      <c r="BS4" s="34" t="s">
        <v>182</v>
      </c>
      <c r="BT4" s="34" t="s">
        <v>183</v>
      </c>
      <c r="BU4" s="34" t="s">
        <v>184</v>
      </c>
      <c r="BV4" s="34" t="s">
        <v>185</v>
      </c>
    </row>
    <row r="5" spans="1:74" ht="18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>
        <f>SETUP!$B$7+0</f>
        <v>46055</v>
      </c>
      <c r="X5" s="36">
        <f>SETUP!$B$7+7</f>
        <v>46062</v>
      </c>
      <c r="Y5" s="36">
        <f>SETUP!$B$7+14</f>
        <v>46069</v>
      </c>
      <c r="Z5" s="36">
        <f>SETUP!$B$7+21</f>
        <v>46076</v>
      </c>
      <c r="AA5" s="36">
        <f>SETUP!$B$7+28</f>
        <v>46083</v>
      </c>
      <c r="AB5" s="36">
        <f>SETUP!$B$7+35</f>
        <v>46090</v>
      </c>
      <c r="AC5" s="36">
        <f>SETUP!$B$7+42</f>
        <v>46097</v>
      </c>
      <c r="AD5" s="36">
        <f>SETUP!$B$7+49</f>
        <v>46104</v>
      </c>
      <c r="AE5" s="36">
        <f>SETUP!$B$7+56</f>
        <v>46111</v>
      </c>
      <c r="AF5" s="36">
        <f>SETUP!$B$7+63</f>
        <v>46118</v>
      </c>
      <c r="AG5" s="36">
        <f>SETUP!$B$7+70</f>
        <v>46125</v>
      </c>
      <c r="AH5" s="36">
        <f>SETUP!$B$7+77</f>
        <v>46132</v>
      </c>
      <c r="AI5" s="36">
        <f>SETUP!$B$7+84</f>
        <v>46139</v>
      </c>
      <c r="AJ5" s="36">
        <f>SETUP!$B$7+91</f>
        <v>46146</v>
      </c>
      <c r="AK5" s="36">
        <f>SETUP!$B$7+98</f>
        <v>46153</v>
      </c>
      <c r="AL5" s="36">
        <f>SETUP!$B$7+105</f>
        <v>46160</v>
      </c>
      <c r="AM5" s="36">
        <f>SETUP!$B$7+112</f>
        <v>46167</v>
      </c>
      <c r="AN5" s="36">
        <f>SETUP!$B$7+119</f>
        <v>46174</v>
      </c>
      <c r="AO5" s="36">
        <f>SETUP!$B$7+126</f>
        <v>46181</v>
      </c>
      <c r="AP5" s="36">
        <f>SETUP!$B$7+133</f>
        <v>46188</v>
      </c>
      <c r="AQ5" s="36">
        <f>SETUP!$B$7+140</f>
        <v>46195</v>
      </c>
      <c r="AR5" s="36">
        <f>SETUP!$B$7+147</f>
        <v>46202</v>
      </c>
      <c r="AS5" s="36">
        <f>SETUP!$B$7+154</f>
        <v>46209</v>
      </c>
      <c r="AT5" s="36">
        <f>SETUP!$B$7+161</f>
        <v>46216</v>
      </c>
      <c r="AU5" s="36">
        <f>SETUP!$B$7+168</f>
        <v>46223</v>
      </c>
      <c r="AV5" s="36">
        <f>SETUP!$B$7+175</f>
        <v>46230</v>
      </c>
      <c r="AW5" s="36">
        <f>SETUP!$B$7+182</f>
        <v>46237</v>
      </c>
      <c r="AX5" s="36">
        <f>SETUP!$B$7+189</f>
        <v>46244</v>
      </c>
      <c r="AY5" s="36">
        <f>SETUP!$B$7+196</f>
        <v>46251</v>
      </c>
      <c r="AZ5" s="36">
        <f>SETUP!$B$7+203</f>
        <v>46258</v>
      </c>
      <c r="BA5" s="36">
        <f>SETUP!$B$7+210</f>
        <v>46265</v>
      </c>
      <c r="BB5" s="36">
        <f>SETUP!$B$7+217</f>
        <v>46272</v>
      </c>
      <c r="BC5" s="36">
        <f>SETUP!$B$7+224</f>
        <v>46279</v>
      </c>
      <c r="BD5" s="36">
        <f>SETUP!$B$7+231</f>
        <v>46286</v>
      </c>
      <c r="BE5" s="36">
        <f>SETUP!$B$7+238</f>
        <v>46293</v>
      </c>
      <c r="BF5" s="36">
        <f>SETUP!$B$7+245</f>
        <v>46300</v>
      </c>
      <c r="BG5" s="36">
        <f>SETUP!$B$7+252</f>
        <v>46307</v>
      </c>
      <c r="BH5" s="36">
        <f>SETUP!$B$7+259</f>
        <v>46314</v>
      </c>
      <c r="BI5" s="36">
        <f>SETUP!$B$7+266</f>
        <v>46321</v>
      </c>
      <c r="BJ5" s="36">
        <f>SETUP!$B$7+273</f>
        <v>46328</v>
      </c>
      <c r="BK5" s="36">
        <f>SETUP!$B$7+280</f>
        <v>46335</v>
      </c>
      <c r="BL5" s="36">
        <f>SETUP!$B$7+287</f>
        <v>46342</v>
      </c>
      <c r="BM5" s="36">
        <f>SETUP!$B$7+294</f>
        <v>46349</v>
      </c>
      <c r="BN5" s="36">
        <f>SETUP!$B$7+301</f>
        <v>46356</v>
      </c>
      <c r="BO5" s="36">
        <f>SETUP!$B$7+308</f>
        <v>46363</v>
      </c>
      <c r="BP5" s="36">
        <f>SETUP!$B$7+315</f>
        <v>46370</v>
      </c>
      <c r="BQ5" s="36">
        <f>SETUP!$B$7+322</f>
        <v>46377</v>
      </c>
      <c r="BR5" s="36">
        <f>SETUP!$B$7+329</f>
        <v>46384</v>
      </c>
      <c r="BS5" s="36">
        <f>SETUP!$B$7+336</f>
        <v>46391</v>
      </c>
      <c r="BT5" s="36">
        <f>SETUP!$B$7+343</f>
        <v>46398</v>
      </c>
      <c r="BU5" s="36">
        <f>SETUP!$B$7+350</f>
        <v>46405</v>
      </c>
      <c r="BV5" s="36">
        <f>SETUP!$B$7+357</f>
        <v>46412</v>
      </c>
    </row>
    <row r="6" spans="1:74" x14ac:dyDescent="0.25">
      <c r="A6" s="26">
        <f>PLAN!A6</f>
        <v>1</v>
      </c>
      <c r="B6" s="37" t="str">
        <f>PLAN!B6</f>
        <v>Concept &amp; Scope</v>
      </c>
      <c r="C6" s="37" t="str">
        <f>PLAN!C6</f>
        <v>Venue</v>
      </c>
      <c r="D6" s="37">
        <f>PLAN!D6</f>
        <v>0</v>
      </c>
      <c r="E6" s="37" t="str">
        <f>PLAN!E6</f>
        <v>Confirm event goals, audience, and budget</v>
      </c>
      <c r="F6" s="37" t="str">
        <f>PLAN!F6</f>
        <v>TBD</v>
      </c>
      <c r="G6" s="26" t="str">
        <f>PLAN!G6</f>
        <v>Event Lead</v>
      </c>
      <c r="H6" s="26" t="str">
        <f>PLAN!N6</f>
        <v>In Progress</v>
      </c>
      <c r="I6" s="26" t="str">
        <f>PLAN!O6</f>
        <v>High</v>
      </c>
      <c r="J6" s="26" t="str">
        <f>PLAN!P6</f>
        <v>Medium</v>
      </c>
      <c r="K6" s="38">
        <f>PLAN!J6</f>
        <v>46055</v>
      </c>
      <c r="L6" s="38">
        <f>PLAN!K6</f>
        <v>46059</v>
      </c>
      <c r="M6" s="39">
        <f>PLAN!M6</f>
        <v>0.2</v>
      </c>
      <c r="N6" s="26" t="str">
        <f>PLAN!R6</f>
        <v>N/A</v>
      </c>
      <c r="O6" s="38">
        <f>PLAN!V6</f>
        <v>0</v>
      </c>
      <c r="P6" s="38">
        <f>PLAN!X6</f>
        <v>0</v>
      </c>
      <c r="Q6" s="40">
        <f>PLAN!T6</f>
        <v>0</v>
      </c>
      <c r="R6" s="40">
        <f>PLAN!U6</f>
        <v>0</v>
      </c>
      <c r="S6" s="41" t="str">
        <f ca="1">PLAN!AC6</f>
        <v/>
      </c>
      <c r="T6" s="38">
        <f>PLAN!H6</f>
        <v>46048</v>
      </c>
      <c r="U6" s="38">
        <f>PLAN!I6</f>
        <v>46055</v>
      </c>
      <c r="V6" s="38">
        <f>PLAN!AB6</f>
        <v>46055.8</v>
      </c>
    </row>
    <row r="7" spans="1:74" x14ac:dyDescent="0.25">
      <c r="A7" s="26">
        <f>PLAN!A7</f>
        <v>2</v>
      </c>
      <c r="B7" s="37" t="str">
        <f>PLAN!B7</f>
        <v>Venue &amp; Permits</v>
      </c>
      <c r="C7" s="37" t="str">
        <f>PLAN!C7</f>
        <v>Venue</v>
      </c>
      <c r="D7" s="37">
        <f>PLAN!D7</f>
        <v>0</v>
      </c>
      <c r="E7" s="37" t="str">
        <f>PLAN!E7</f>
        <v>Shortlist venues + site visits</v>
      </c>
      <c r="F7" s="37" t="str">
        <f>PLAN!F7</f>
        <v>TBD</v>
      </c>
      <c r="G7" s="26" t="str">
        <f>PLAN!G7</f>
        <v>Operations</v>
      </c>
      <c r="H7" s="26" t="str">
        <f>PLAN!N7</f>
        <v>Not Started</v>
      </c>
      <c r="I7" s="26" t="str">
        <f>PLAN!O7</f>
        <v>High</v>
      </c>
      <c r="J7" s="26" t="str">
        <f>PLAN!P7</f>
        <v>Medium</v>
      </c>
      <c r="K7" s="38">
        <f>PLAN!J7</f>
        <v>46056</v>
      </c>
      <c r="L7" s="38">
        <f>PLAN!K7</f>
        <v>46067</v>
      </c>
      <c r="M7" s="39">
        <f>PLAN!M7</f>
        <v>0</v>
      </c>
      <c r="N7" s="26" t="str">
        <f>PLAN!R7</f>
        <v>Not Started</v>
      </c>
      <c r="O7" s="38">
        <f>PLAN!V7</f>
        <v>0</v>
      </c>
      <c r="P7" s="38">
        <f>PLAN!X7</f>
        <v>0</v>
      </c>
      <c r="Q7" s="40">
        <f>PLAN!T7</f>
        <v>2500</v>
      </c>
      <c r="R7" s="40">
        <f>PLAN!U7</f>
        <v>0</v>
      </c>
      <c r="S7" s="41" t="str">
        <f ca="1">PLAN!AC7</f>
        <v/>
      </c>
      <c r="T7" s="38">
        <f>PLAN!H7</f>
        <v>46056</v>
      </c>
      <c r="U7" s="38">
        <f>PLAN!I7</f>
        <v>46067</v>
      </c>
      <c r="V7" s="38">
        <f>PLAN!AB7</f>
        <v>46056</v>
      </c>
    </row>
    <row r="8" spans="1:74" x14ac:dyDescent="0.25">
      <c r="A8" s="26">
        <f>PLAN!A8</f>
        <v>3</v>
      </c>
      <c r="B8" s="37" t="str">
        <f>PLAN!B8</f>
        <v>Vendors &amp; Contracts</v>
      </c>
      <c r="C8" s="37" t="str">
        <f>PLAN!C8</f>
        <v>Catering</v>
      </c>
      <c r="D8" s="37">
        <f>PLAN!D8</f>
        <v>0</v>
      </c>
      <c r="E8" s="37" t="str">
        <f>PLAN!E8</f>
        <v>Catering RFP + tasting</v>
      </c>
      <c r="F8" s="37" t="str">
        <f>PLAN!F8</f>
        <v>TBD</v>
      </c>
      <c r="G8" s="26" t="str">
        <f>PLAN!G8</f>
        <v>Vendor Mgmt</v>
      </c>
      <c r="H8" s="26" t="str">
        <f>PLAN!N8</f>
        <v>Not Started</v>
      </c>
      <c r="I8" s="26" t="str">
        <f>PLAN!O8</f>
        <v>High</v>
      </c>
      <c r="J8" s="26" t="str">
        <f>PLAN!P8</f>
        <v>High</v>
      </c>
      <c r="K8" s="38">
        <f>PLAN!J8</f>
        <v>46063</v>
      </c>
      <c r="L8" s="38">
        <f>PLAN!K8</f>
        <v>46081</v>
      </c>
      <c r="M8" s="39">
        <f>PLAN!M8</f>
        <v>0</v>
      </c>
      <c r="N8" s="26" t="str">
        <f>PLAN!R8</f>
        <v>Not Started</v>
      </c>
      <c r="O8" s="38">
        <f>PLAN!V8</f>
        <v>46086</v>
      </c>
      <c r="P8" s="38">
        <f>PLAN!X8</f>
        <v>46127</v>
      </c>
      <c r="Q8" s="40">
        <f>PLAN!T8</f>
        <v>18000</v>
      </c>
      <c r="R8" s="40">
        <f>PLAN!U8</f>
        <v>0</v>
      </c>
      <c r="S8" s="41" t="str">
        <f ca="1">PLAN!AC8</f>
        <v/>
      </c>
      <c r="T8" s="38">
        <f>PLAN!H8</f>
        <v>46063</v>
      </c>
      <c r="U8" s="38">
        <f>PLAN!I8</f>
        <v>46081</v>
      </c>
      <c r="V8" s="38">
        <f>PLAN!AB8</f>
        <v>46063</v>
      </c>
    </row>
    <row r="9" spans="1:74" x14ac:dyDescent="0.25">
      <c r="A9" s="26">
        <f>PLAN!A9</f>
        <v>4</v>
      </c>
      <c r="B9" s="37" t="str">
        <f>PLAN!B9</f>
        <v>Marketing &amp; Ticketing</v>
      </c>
      <c r="C9" s="37" t="str">
        <f>PLAN!C9</f>
        <v>Marketing/PR</v>
      </c>
      <c r="D9" s="37">
        <f>PLAN!D9</f>
        <v>0</v>
      </c>
      <c r="E9" s="37" t="str">
        <f>PLAN!E9</f>
        <v>Launch landing page + registration flow</v>
      </c>
      <c r="F9" s="37" t="str">
        <f>PLAN!F9</f>
        <v>TBD</v>
      </c>
      <c r="G9" s="26" t="str">
        <f>PLAN!G9</f>
        <v>Marketing</v>
      </c>
      <c r="H9" s="26" t="str">
        <f>PLAN!N9</f>
        <v>Not Started</v>
      </c>
      <c r="I9" s="26" t="str">
        <f>PLAN!O9</f>
        <v>High</v>
      </c>
      <c r="J9" s="26" t="str">
        <f>PLAN!P9</f>
        <v>Medium</v>
      </c>
      <c r="K9" s="38">
        <f>PLAN!J9</f>
        <v>46070</v>
      </c>
      <c r="L9" s="38">
        <f>PLAN!K9</f>
        <v>46082</v>
      </c>
      <c r="M9" s="39">
        <f>PLAN!M9</f>
        <v>0</v>
      </c>
      <c r="N9" s="26" t="str">
        <f>PLAN!R9</f>
        <v>N/A</v>
      </c>
      <c r="O9" s="38">
        <f>PLAN!V9</f>
        <v>0</v>
      </c>
      <c r="P9" s="38">
        <f>PLAN!X9</f>
        <v>0</v>
      </c>
      <c r="Q9" s="40">
        <f>PLAN!T9</f>
        <v>2000</v>
      </c>
      <c r="R9" s="40">
        <f>PLAN!U9</f>
        <v>0</v>
      </c>
      <c r="S9" s="41" t="str">
        <f ca="1">PLAN!AC9</f>
        <v/>
      </c>
      <c r="T9" s="38">
        <f>PLAN!H9</f>
        <v>46070</v>
      </c>
      <c r="U9" s="38">
        <f>PLAN!I9</f>
        <v>46082</v>
      </c>
      <c r="V9" s="38">
        <f>PLAN!AB9</f>
        <v>46070</v>
      </c>
    </row>
    <row r="10" spans="1:74" x14ac:dyDescent="0.25">
      <c r="A10" s="26">
        <f>PLAN!A10</f>
        <v>5</v>
      </c>
      <c r="B10" s="37" t="str">
        <f>PLAN!B10</f>
        <v>Week-Of Execution</v>
      </c>
      <c r="C10" s="37" t="str">
        <f>PLAN!C10</f>
        <v>AV/Lighting</v>
      </c>
      <c r="D10" s="37">
        <f>PLAN!D10</f>
        <v>0</v>
      </c>
      <c r="E10" s="37" t="str">
        <f>PLAN!E10</f>
        <v>Final AV run-of-show + tech rehearsal</v>
      </c>
      <c r="F10" s="37" t="str">
        <f>PLAN!F10</f>
        <v>TBD</v>
      </c>
      <c r="G10" s="26" t="str">
        <f>PLAN!G10</f>
        <v>Production</v>
      </c>
      <c r="H10" s="26" t="str">
        <f>PLAN!N10</f>
        <v>Not Started</v>
      </c>
      <c r="I10" s="26" t="str">
        <f>PLAN!O10</f>
        <v>High</v>
      </c>
      <c r="J10" s="26" t="str">
        <f>PLAN!P10</f>
        <v>High</v>
      </c>
      <c r="K10" s="38">
        <f>PLAN!J10</f>
        <v>46127</v>
      </c>
      <c r="L10" s="38">
        <f>PLAN!K10</f>
        <v>46134</v>
      </c>
      <c r="M10" s="39">
        <f>PLAN!M10</f>
        <v>0</v>
      </c>
      <c r="N10" s="26" t="str">
        <f>PLAN!R10</f>
        <v>In Review</v>
      </c>
      <c r="O10" s="38">
        <f>PLAN!V10</f>
        <v>46101</v>
      </c>
      <c r="P10" s="38">
        <f>PLAN!X10</f>
        <v>46134</v>
      </c>
      <c r="Q10" s="40">
        <f>PLAN!T10</f>
        <v>12000</v>
      </c>
      <c r="R10" s="40">
        <f>PLAN!U10</f>
        <v>0</v>
      </c>
      <c r="S10" s="41" t="str">
        <f ca="1">PLAN!AC10</f>
        <v/>
      </c>
      <c r="T10" s="38">
        <f>PLAN!H10</f>
        <v>46127</v>
      </c>
      <c r="U10" s="38">
        <f>PLAN!I10</f>
        <v>46134</v>
      </c>
      <c r="V10" s="38">
        <f>PLAN!AB10</f>
        <v>46127</v>
      </c>
    </row>
    <row r="11" spans="1:74" x14ac:dyDescent="0.25">
      <c r="A11" s="26">
        <f>PLAN!A11</f>
        <v>6</v>
      </c>
      <c r="B11" s="37" t="str">
        <f>PLAN!B11</f>
        <v>Post-Event Wrap</v>
      </c>
      <c r="C11" s="37" t="str">
        <f>PLAN!C11</f>
        <v>Misc</v>
      </c>
      <c r="D11" s="37">
        <f>PLAN!D11</f>
        <v>0</v>
      </c>
      <c r="E11" s="37" t="str">
        <f>PLAN!E11</f>
        <v>Thank-you emails + post-event survey</v>
      </c>
      <c r="F11" s="37" t="str">
        <f>PLAN!F11</f>
        <v>TBD</v>
      </c>
      <c r="G11" s="26" t="str">
        <f>PLAN!G11</f>
        <v>Marketing</v>
      </c>
      <c r="H11" s="26" t="str">
        <f>PLAN!N11</f>
        <v>Not Started</v>
      </c>
      <c r="I11" s="26" t="str">
        <f>PLAN!O11</f>
        <v>Medium</v>
      </c>
      <c r="J11" s="26" t="str">
        <f>PLAN!P11</f>
        <v>Low</v>
      </c>
      <c r="K11" s="38">
        <f>PLAN!J11</f>
        <v>46136</v>
      </c>
      <c r="L11" s="38">
        <f>PLAN!K11</f>
        <v>46143</v>
      </c>
      <c r="M11" s="39">
        <f>PLAN!M11</f>
        <v>0</v>
      </c>
      <c r="N11" s="26" t="str">
        <f>PLAN!R11</f>
        <v>N/A</v>
      </c>
      <c r="O11" s="38">
        <f>PLAN!V11</f>
        <v>0</v>
      </c>
      <c r="P11" s="38">
        <f>PLAN!X11</f>
        <v>0</v>
      </c>
      <c r="Q11" s="40">
        <f>PLAN!T11</f>
        <v>300</v>
      </c>
      <c r="R11" s="40">
        <f>PLAN!U11</f>
        <v>0</v>
      </c>
      <c r="S11" s="41" t="str">
        <f ca="1">PLAN!AC11</f>
        <v/>
      </c>
      <c r="T11" s="38">
        <f>PLAN!H11</f>
        <v>46136</v>
      </c>
      <c r="U11" s="38">
        <f>PLAN!I11</f>
        <v>46143</v>
      </c>
      <c r="V11" s="38">
        <f>PLAN!AB11</f>
        <v>46136</v>
      </c>
    </row>
    <row r="12" spans="1:74" x14ac:dyDescent="0.25">
      <c r="A12" s="26">
        <f>PLAN!A12</f>
        <v>0</v>
      </c>
      <c r="B12" s="37">
        <f>PLAN!B12</f>
        <v>0</v>
      </c>
      <c r="C12" s="37">
        <f>PLAN!C12</f>
        <v>0</v>
      </c>
      <c r="D12" s="37">
        <f>PLAN!D12</f>
        <v>0</v>
      </c>
      <c r="E12" s="37">
        <f>PLAN!E12</f>
        <v>0</v>
      </c>
      <c r="F12" s="37">
        <f>PLAN!F12</f>
        <v>0</v>
      </c>
      <c r="G12" s="26">
        <f>PLAN!G12</f>
        <v>0</v>
      </c>
      <c r="H12" s="26">
        <f>PLAN!N12</f>
        <v>0</v>
      </c>
      <c r="I12" s="26">
        <f>PLAN!O12</f>
        <v>0</v>
      </c>
      <c r="J12" s="26">
        <f>PLAN!P12</f>
        <v>0</v>
      </c>
      <c r="K12" s="38">
        <f>PLAN!J12</f>
        <v>0</v>
      </c>
      <c r="L12" s="38">
        <f>PLAN!K12</f>
        <v>0</v>
      </c>
      <c r="M12" s="39">
        <f>PLAN!M12</f>
        <v>0</v>
      </c>
      <c r="N12" s="26">
        <f>PLAN!R12</f>
        <v>0</v>
      </c>
      <c r="O12" s="38">
        <f>PLAN!V12</f>
        <v>0</v>
      </c>
      <c r="P12" s="38">
        <f>PLAN!X12</f>
        <v>0</v>
      </c>
      <c r="Q12" s="40">
        <f>PLAN!T12</f>
        <v>0</v>
      </c>
      <c r="R12" s="40">
        <f>PLAN!U12</f>
        <v>0</v>
      </c>
      <c r="S12" s="41" t="str">
        <f ca="1">PLAN!AC12</f>
        <v/>
      </c>
      <c r="T12" s="38">
        <f>PLAN!H12</f>
        <v>0</v>
      </c>
      <c r="U12" s="38">
        <f>PLAN!I12</f>
        <v>0</v>
      </c>
      <c r="V12" s="38" t="str">
        <f>PLAN!AB12</f>
        <v/>
      </c>
    </row>
    <row r="13" spans="1:74" x14ac:dyDescent="0.25">
      <c r="A13" s="26">
        <f>PLAN!A13</f>
        <v>0</v>
      </c>
      <c r="B13" s="37">
        <f>PLAN!B13</f>
        <v>0</v>
      </c>
      <c r="C13" s="37">
        <f>PLAN!C13</f>
        <v>0</v>
      </c>
      <c r="D13" s="37">
        <f>PLAN!D13</f>
        <v>0</v>
      </c>
      <c r="E13" s="37">
        <f>PLAN!E13</f>
        <v>0</v>
      </c>
      <c r="F13" s="37">
        <f>PLAN!F13</f>
        <v>0</v>
      </c>
      <c r="G13" s="26">
        <f>PLAN!G13</f>
        <v>0</v>
      </c>
      <c r="H13" s="26">
        <f>PLAN!N13</f>
        <v>0</v>
      </c>
      <c r="I13" s="26">
        <f>PLAN!O13</f>
        <v>0</v>
      </c>
      <c r="J13" s="26">
        <f>PLAN!P13</f>
        <v>0</v>
      </c>
      <c r="K13" s="38">
        <f>PLAN!J13</f>
        <v>0</v>
      </c>
      <c r="L13" s="38">
        <f>PLAN!K13</f>
        <v>0</v>
      </c>
      <c r="M13" s="39">
        <f>PLAN!M13</f>
        <v>0</v>
      </c>
      <c r="N13" s="26">
        <f>PLAN!R13</f>
        <v>0</v>
      </c>
      <c r="O13" s="38">
        <f>PLAN!V13</f>
        <v>0</v>
      </c>
      <c r="P13" s="38">
        <f>PLAN!X13</f>
        <v>0</v>
      </c>
      <c r="Q13" s="40">
        <f>PLAN!T13</f>
        <v>0</v>
      </c>
      <c r="R13" s="40">
        <f>PLAN!U13</f>
        <v>0</v>
      </c>
      <c r="S13" s="41" t="str">
        <f ca="1">PLAN!AC13</f>
        <v/>
      </c>
      <c r="T13" s="38">
        <f>PLAN!H13</f>
        <v>0</v>
      </c>
      <c r="U13" s="38">
        <f>PLAN!I13</f>
        <v>0</v>
      </c>
      <c r="V13" s="38" t="str">
        <f>PLAN!AB13</f>
        <v/>
      </c>
    </row>
    <row r="14" spans="1:74" x14ac:dyDescent="0.25">
      <c r="A14" s="26">
        <f>PLAN!A14</f>
        <v>0</v>
      </c>
      <c r="B14" s="37">
        <f>PLAN!B14</f>
        <v>0</v>
      </c>
      <c r="C14" s="37">
        <f>PLAN!C14</f>
        <v>0</v>
      </c>
      <c r="D14" s="37">
        <f>PLAN!D14</f>
        <v>0</v>
      </c>
      <c r="E14" s="37">
        <f>PLAN!E14</f>
        <v>0</v>
      </c>
      <c r="F14" s="37">
        <f>PLAN!F14</f>
        <v>0</v>
      </c>
      <c r="G14" s="26">
        <f>PLAN!G14</f>
        <v>0</v>
      </c>
      <c r="H14" s="26">
        <f>PLAN!N14</f>
        <v>0</v>
      </c>
      <c r="I14" s="26">
        <f>PLAN!O14</f>
        <v>0</v>
      </c>
      <c r="J14" s="26">
        <f>PLAN!P14</f>
        <v>0</v>
      </c>
      <c r="K14" s="38">
        <f>PLAN!J14</f>
        <v>0</v>
      </c>
      <c r="L14" s="38">
        <f>PLAN!K14</f>
        <v>0</v>
      </c>
      <c r="M14" s="39">
        <f>PLAN!M14</f>
        <v>0</v>
      </c>
      <c r="N14" s="26">
        <f>PLAN!R14</f>
        <v>0</v>
      </c>
      <c r="O14" s="38">
        <f>PLAN!V14</f>
        <v>0</v>
      </c>
      <c r="P14" s="38">
        <f>PLAN!X14</f>
        <v>0</v>
      </c>
      <c r="Q14" s="40">
        <f>PLAN!T14</f>
        <v>0</v>
      </c>
      <c r="R14" s="40">
        <f>PLAN!U14</f>
        <v>0</v>
      </c>
      <c r="S14" s="41" t="str">
        <f ca="1">PLAN!AC14</f>
        <v/>
      </c>
      <c r="T14" s="38">
        <f>PLAN!H14</f>
        <v>0</v>
      </c>
      <c r="U14" s="38">
        <f>PLAN!I14</f>
        <v>0</v>
      </c>
      <c r="V14" s="38" t="str">
        <f>PLAN!AB14</f>
        <v/>
      </c>
    </row>
    <row r="15" spans="1:74" x14ac:dyDescent="0.25">
      <c r="A15" s="26">
        <f>PLAN!A15</f>
        <v>0</v>
      </c>
      <c r="B15" s="37">
        <f>PLAN!B15</f>
        <v>0</v>
      </c>
      <c r="C15" s="37">
        <f>PLAN!C15</f>
        <v>0</v>
      </c>
      <c r="D15" s="37">
        <f>PLAN!D15</f>
        <v>0</v>
      </c>
      <c r="E15" s="37">
        <f>PLAN!E15</f>
        <v>0</v>
      </c>
      <c r="F15" s="37">
        <f>PLAN!F15</f>
        <v>0</v>
      </c>
      <c r="G15" s="26">
        <f>PLAN!G15</f>
        <v>0</v>
      </c>
      <c r="H15" s="26">
        <f>PLAN!N15</f>
        <v>0</v>
      </c>
      <c r="I15" s="26">
        <f>PLAN!O15</f>
        <v>0</v>
      </c>
      <c r="J15" s="26">
        <f>PLAN!P15</f>
        <v>0</v>
      </c>
      <c r="K15" s="38">
        <f>PLAN!J15</f>
        <v>0</v>
      </c>
      <c r="L15" s="38">
        <f>PLAN!K15</f>
        <v>0</v>
      </c>
      <c r="M15" s="39">
        <f>PLAN!M15</f>
        <v>0</v>
      </c>
      <c r="N15" s="26">
        <f>PLAN!R15</f>
        <v>0</v>
      </c>
      <c r="O15" s="38">
        <f>PLAN!V15</f>
        <v>0</v>
      </c>
      <c r="P15" s="38">
        <f>PLAN!X15</f>
        <v>0</v>
      </c>
      <c r="Q15" s="40">
        <f>PLAN!T15</f>
        <v>0</v>
      </c>
      <c r="R15" s="40">
        <f>PLAN!U15</f>
        <v>0</v>
      </c>
      <c r="S15" s="41" t="str">
        <f ca="1">PLAN!AC15</f>
        <v/>
      </c>
      <c r="T15" s="38">
        <f>PLAN!H15</f>
        <v>0</v>
      </c>
      <c r="U15" s="38">
        <f>PLAN!I15</f>
        <v>0</v>
      </c>
      <c r="V15" s="38" t="str">
        <f>PLAN!AB15</f>
        <v/>
      </c>
    </row>
    <row r="16" spans="1:74" x14ac:dyDescent="0.25">
      <c r="A16" s="26">
        <f>PLAN!A16</f>
        <v>0</v>
      </c>
      <c r="B16" s="37">
        <f>PLAN!B16</f>
        <v>0</v>
      </c>
      <c r="C16" s="37">
        <f>PLAN!C16</f>
        <v>0</v>
      </c>
      <c r="D16" s="37">
        <f>PLAN!D16</f>
        <v>0</v>
      </c>
      <c r="E16" s="37">
        <f>PLAN!E16</f>
        <v>0</v>
      </c>
      <c r="F16" s="37">
        <f>PLAN!F16</f>
        <v>0</v>
      </c>
      <c r="G16" s="26">
        <f>PLAN!G16</f>
        <v>0</v>
      </c>
      <c r="H16" s="26">
        <f>PLAN!N16</f>
        <v>0</v>
      </c>
      <c r="I16" s="26">
        <f>PLAN!O16</f>
        <v>0</v>
      </c>
      <c r="J16" s="26">
        <f>PLAN!P16</f>
        <v>0</v>
      </c>
      <c r="K16" s="38">
        <f>PLAN!J16</f>
        <v>0</v>
      </c>
      <c r="L16" s="38">
        <f>PLAN!K16</f>
        <v>0</v>
      </c>
      <c r="M16" s="39">
        <f>PLAN!M16</f>
        <v>0</v>
      </c>
      <c r="N16" s="26">
        <f>PLAN!R16</f>
        <v>0</v>
      </c>
      <c r="O16" s="38">
        <f>PLAN!V16</f>
        <v>0</v>
      </c>
      <c r="P16" s="38">
        <f>PLAN!X16</f>
        <v>0</v>
      </c>
      <c r="Q16" s="40">
        <f>PLAN!T16</f>
        <v>0</v>
      </c>
      <c r="R16" s="40">
        <f>PLAN!U16</f>
        <v>0</v>
      </c>
      <c r="S16" s="41" t="str">
        <f ca="1">PLAN!AC16</f>
        <v/>
      </c>
      <c r="T16" s="38">
        <f>PLAN!H16</f>
        <v>0</v>
      </c>
      <c r="U16" s="38">
        <f>PLAN!I16</f>
        <v>0</v>
      </c>
      <c r="V16" s="38" t="str">
        <f>PLAN!AB16</f>
        <v/>
      </c>
    </row>
    <row r="17" spans="1:22" x14ac:dyDescent="0.25">
      <c r="A17" s="26">
        <f>PLAN!A17</f>
        <v>0</v>
      </c>
      <c r="B17" s="37">
        <f>PLAN!B17</f>
        <v>0</v>
      </c>
      <c r="C17" s="37">
        <f>PLAN!C17</f>
        <v>0</v>
      </c>
      <c r="D17" s="37">
        <f>PLAN!D17</f>
        <v>0</v>
      </c>
      <c r="E17" s="37">
        <f>PLAN!E17</f>
        <v>0</v>
      </c>
      <c r="F17" s="37">
        <f>PLAN!F17</f>
        <v>0</v>
      </c>
      <c r="G17" s="26">
        <f>PLAN!G17</f>
        <v>0</v>
      </c>
      <c r="H17" s="26">
        <f>PLAN!N17</f>
        <v>0</v>
      </c>
      <c r="I17" s="26">
        <f>PLAN!O17</f>
        <v>0</v>
      </c>
      <c r="J17" s="26">
        <f>PLAN!P17</f>
        <v>0</v>
      </c>
      <c r="K17" s="38">
        <f>PLAN!J17</f>
        <v>0</v>
      </c>
      <c r="L17" s="38">
        <f>PLAN!K17</f>
        <v>0</v>
      </c>
      <c r="M17" s="39">
        <f>PLAN!M17</f>
        <v>0</v>
      </c>
      <c r="N17" s="26">
        <f>PLAN!R17</f>
        <v>0</v>
      </c>
      <c r="O17" s="38">
        <f>PLAN!V17</f>
        <v>0</v>
      </c>
      <c r="P17" s="38">
        <f>PLAN!X17</f>
        <v>0</v>
      </c>
      <c r="Q17" s="40">
        <f>PLAN!T17</f>
        <v>0</v>
      </c>
      <c r="R17" s="40">
        <f>PLAN!U17</f>
        <v>0</v>
      </c>
      <c r="S17" s="41" t="str">
        <f ca="1">PLAN!AC17</f>
        <v/>
      </c>
      <c r="T17" s="38">
        <f>PLAN!H17</f>
        <v>0</v>
      </c>
      <c r="U17" s="38">
        <f>PLAN!I17</f>
        <v>0</v>
      </c>
      <c r="V17" s="38" t="str">
        <f>PLAN!AB17</f>
        <v/>
      </c>
    </row>
    <row r="18" spans="1:22" x14ac:dyDescent="0.25">
      <c r="A18" s="26">
        <f>PLAN!A18</f>
        <v>0</v>
      </c>
      <c r="B18" s="37">
        <f>PLAN!B18</f>
        <v>0</v>
      </c>
      <c r="C18" s="37">
        <f>PLAN!C18</f>
        <v>0</v>
      </c>
      <c r="D18" s="37">
        <f>PLAN!D18</f>
        <v>0</v>
      </c>
      <c r="E18" s="37">
        <f>PLAN!E18</f>
        <v>0</v>
      </c>
      <c r="F18" s="37">
        <f>PLAN!F18</f>
        <v>0</v>
      </c>
      <c r="G18" s="26">
        <f>PLAN!G18</f>
        <v>0</v>
      </c>
      <c r="H18" s="26">
        <f>PLAN!N18</f>
        <v>0</v>
      </c>
      <c r="I18" s="26">
        <f>PLAN!O18</f>
        <v>0</v>
      </c>
      <c r="J18" s="26">
        <f>PLAN!P18</f>
        <v>0</v>
      </c>
      <c r="K18" s="38">
        <f>PLAN!J18</f>
        <v>0</v>
      </c>
      <c r="L18" s="38">
        <f>PLAN!K18</f>
        <v>0</v>
      </c>
      <c r="M18" s="39">
        <f>PLAN!M18</f>
        <v>0</v>
      </c>
      <c r="N18" s="26">
        <f>PLAN!R18</f>
        <v>0</v>
      </c>
      <c r="O18" s="38">
        <f>PLAN!V18</f>
        <v>0</v>
      </c>
      <c r="P18" s="38">
        <f>PLAN!X18</f>
        <v>0</v>
      </c>
      <c r="Q18" s="40">
        <f>PLAN!T18</f>
        <v>0</v>
      </c>
      <c r="R18" s="40">
        <f>PLAN!U18</f>
        <v>0</v>
      </c>
      <c r="S18" s="41" t="str">
        <f ca="1">PLAN!AC18</f>
        <v/>
      </c>
      <c r="T18" s="38">
        <f>PLAN!H18</f>
        <v>0</v>
      </c>
      <c r="U18" s="38">
        <f>PLAN!I18</f>
        <v>0</v>
      </c>
      <c r="V18" s="38" t="str">
        <f>PLAN!AB18</f>
        <v/>
      </c>
    </row>
    <row r="19" spans="1:22" x14ac:dyDescent="0.25">
      <c r="A19" s="26">
        <f>PLAN!A19</f>
        <v>0</v>
      </c>
      <c r="B19" s="37">
        <f>PLAN!B19</f>
        <v>0</v>
      </c>
      <c r="C19" s="37">
        <f>PLAN!C19</f>
        <v>0</v>
      </c>
      <c r="D19" s="37">
        <f>PLAN!D19</f>
        <v>0</v>
      </c>
      <c r="E19" s="37">
        <f>PLAN!E19</f>
        <v>0</v>
      </c>
      <c r="F19" s="37">
        <f>PLAN!F19</f>
        <v>0</v>
      </c>
      <c r="G19" s="26">
        <f>PLAN!G19</f>
        <v>0</v>
      </c>
      <c r="H19" s="26">
        <f>PLAN!N19</f>
        <v>0</v>
      </c>
      <c r="I19" s="26">
        <f>PLAN!O19</f>
        <v>0</v>
      </c>
      <c r="J19" s="26">
        <f>PLAN!P19</f>
        <v>0</v>
      </c>
      <c r="K19" s="38">
        <f>PLAN!J19</f>
        <v>0</v>
      </c>
      <c r="L19" s="38">
        <f>PLAN!K19</f>
        <v>0</v>
      </c>
      <c r="M19" s="39">
        <f>PLAN!M19</f>
        <v>0</v>
      </c>
      <c r="N19" s="26">
        <f>PLAN!R19</f>
        <v>0</v>
      </c>
      <c r="O19" s="38">
        <f>PLAN!V19</f>
        <v>0</v>
      </c>
      <c r="P19" s="38">
        <f>PLAN!X19</f>
        <v>0</v>
      </c>
      <c r="Q19" s="40">
        <f>PLAN!T19</f>
        <v>0</v>
      </c>
      <c r="R19" s="40">
        <f>PLAN!U19</f>
        <v>0</v>
      </c>
      <c r="S19" s="41" t="str">
        <f ca="1">PLAN!AC19</f>
        <v/>
      </c>
      <c r="T19" s="38">
        <f>PLAN!H19</f>
        <v>0</v>
      </c>
      <c r="U19" s="38">
        <f>PLAN!I19</f>
        <v>0</v>
      </c>
      <c r="V19" s="38" t="str">
        <f>PLAN!AB19</f>
        <v/>
      </c>
    </row>
    <row r="20" spans="1:22" x14ac:dyDescent="0.25">
      <c r="A20" s="26">
        <f>PLAN!A20</f>
        <v>0</v>
      </c>
      <c r="B20" s="37">
        <f>PLAN!B20</f>
        <v>0</v>
      </c>
      <c r="C20" s="37">
        <f>PLAN!C20</f>
        <v>0</v>
      </c>
      <c r="D20" s="37">
        <f>PLAN!D20</f>
        <v>0</v>
      </c>
      <c r="E20" s="37">
        <f>PLAN!E20</f>
        <v>0</v>
      </c>
      <c r="F20" s="37">
        <f>PLAN!F20</f>
        <v>0</v>
      </c>
      <c r="G20" s="26">
        <f>PLAN!G20</f>
        <v>0</v>
      </c>
      <c r="H20" s="26">
        <f>PLAN!N20</f>
        <v>0</v>
      </c>
      <c r="I20" s="26">
        <f>PLAN!O20</f>
        <v>0</v>
      </c>
      <c r="J20" s="26">
        <f>PLAN!P20</f>
        <v>0</v>
      </c>
      <c r="K20" s="38">
        <f>PLAN!J20</f>
        <v>0</v>
      </c>
      <c r="L20" s="38">
        <f>PLAN!K20</f>
        <v>0</v>
      </c>
      <c r="M20" s="39">
        <f>PLAN!M20</f>
        <v>0</v>
      </c>
      <c r="N20" s="26">
        <f>PLAN!R20</f>
        <v>0</v>
      </c>
      <c r="O20" s="38">
        <f>PLAN!V20</f>
        <v>0</v>
      </c>
      <c r="P20" s="38">
        <f>PLAN!X20</f>
        <v>0</v>
      </c>
      <c r="Q20" s="40">
        <f>PLAN!T20</f>
        <v>0</v>
      </c>
      <c r="R20" s="40">
        <f>PLAN!U20</f>
        <v>0</v>
      </c>
      <c r="S20" s="41" t="str">
        <f ca="1">PLAN!AC20</f>
        <v/>
      </c>
      <c r="T20" s="38">
        <f>PLAN!H20</f>
        <v>0</v>
      </c>
      <c r="U20" s="38">
        <f>PLAN!I20</f>
        <v>0</v>
      </c>
      <c r="V20" s="38" t="str">
        <f>PLAN!AB20</f>
        <v/>
      </c>
    </row>
    <row r="21" spans="1:22" x14ac:dyDescent="0.25">
      <c r="A21" s="26">
        <f>PLAN!A21</f>
        <v>0</v>
      </c>
      <c r="B21" s="37">
        <f>PLAN!B21</f>
        <v>0</v>
      </c>
      <c r="C21" s="37">
        <f>PLAN!C21</f>
        <v>0</v>
      </c>
      <c r="D21" s="37">
        <f>PLAN!D21</f>
        <v>0</v>
      </c>
      <c r="E21" s="37">
        <f>PLAN!E21</f>
        <v>0</v>
      </c>
      <c r="F21" s="37">
        <f>PLAN!F21</f>
        <v>0</v>
      </c>
      <c r="G21" s="26">
        <f>PLAN!G21</f>
        <v>0</v>
      </c>
      <c r="H21" s="26">
        <f>PLAN!N21</f>
        <v>0</v>
      </c>
      <c r="I21" s="26">
        <f>PLAN!O21</f>
        <v>0</v>
      </c>
      <c r="J21" s="26">
        <f>PLAN!P21</f>
        <v>0</v>
      </c>
      <c r="K21" s="38">
        <f>PLAN!J21</f>
        <v>0</v>
      </c>
      <c r="L21" s="38">
        <f>PLAN!K21</f>
        <v>0</v>
      </c>
      <c r="M21" s="39">
        <f>PLAN!M21</f>
        <v>0</v>
      </c>
      <c r="N21" s="26">
        <f>PLAN!R21</f>
        <v>0</v>
      </c>
      <c r="O21" s="38">
        <f>PLAN!V21</f>
        <v>0</v>
      </c>
      <c r="P21" s="38">
        <f>PLAN!X21</f>
        <v>0</v>
      </c>
      <c r="Q21" s="40">
        <f>PLAN!T21</f>
        <v>0</v>
      </c>
      <c r="R21" s="40">
        <f>PLAN!U21</f>
        <v>0</v>
      </c>
      <c r="S21" s="41" t="str">
        <f ca="1">PLAN!AC21</f>
        <v/>
      </c>
      <c r="T21" s="38">
        <f>PLAN!H21</f>
        <v>0</v>
      </c>
      <c r="U21" s="38">
        <f>PLAN!I21</f>
        <v>0</v>
      </c>
      <c r="V21" s="38" t="str">
        <f>PLAN!AB21</f>
        <v/>
      </c>
    </row>
    <row r="22" spans="1:22" x14ac:dyDescent="0.25">
      <c r="A22" s="26">
        <f>PLAN!A22</f>
        <v>0</v>
      </c>
      <c r="B22" s="37">
        <f>PLAN!B22</f>
        <v>0</v>
      </c>
      <c r="C22" s="37">
        <f>PLAN!C22</f>
        <v>0</v>
      </c>
      <c r="D22" s="37">
        <f>PLAN!D22</f>
        <v>0</v>
      </c>
      <c r="E22" s="37">
        <f>PLAN!E22</f>
        <v>0</v>
      </c>
      <c r="F22" s="37">
        <f>PLAN!F22</f>
        <v>0</v>
      </c>
      <c r="G22" s="26">
        <f>PLAN!G22</f>
        <v>0</v>
      </c>
      <c r="H22" s="26">
        <f>PLAN!N22</f>
        <v>0</v>
      </c>
      <c r="I22" s="26">
        <f>PLAN!O22</f>
        <v>0</v>
      </c>
      <c r="J22" s="26">
        <f>PLAN!P22</f>
        <v>0</v>
      </c>
      <c r="K22" s="38">
        <f>PLAN!J22</f>
        <v>0</v>
      </c>
      <c r="L22" s="38">
        <f>PLAN!K22</f>
        <v>0</v>
      </c>
      <c r="M22" s="39">
        <f>PLAN!M22</f>
        <v>0</v>
      </c>
      <c r="N22" s="26">
        <f>PLAN!R22</f>
        <v>0</v>
      </c>
      <c r="O22" s="38">
        <f>PLAN!V22</f>
        <v>0</v>
      </c>
      <c r="P22" s="38">
        <f>PLAN!X22</f>
        <v>0</v>
      </c>
      <c r="Q22" s="40">
        <f>PLAN!T22</f>
        <v>0</v>
      </c>
      <c r="R22" s="40">
        <f>PLAN!U22</f>
        <v>0</v>
      </c>
      <c r="S22" s="41" t="str">
        <f ca="1">PLAN!AC22</f>
        <v/>
      </c>
      <c r="T22" s="38">
        <f>PLAN!H22</f>
        <v>0</v>
      </c>
      <c r="U22" s="38">
        <f>PLAN!I22</f>
        <v>0</v>
      </c>
      <c r="V22" s="38" t="str">
        <f>PLAN!AB22</f>
        <v/>
      </c>
    </row>
    <row r="23" spans="1:22" x14ac:dyDescent="0.25">
      <c r="A23" s="26">
        <f>PLAN!A23</f>
        <v>0</v>
      </c>
      <c r="B23" s="37">
        <f>PLAN!B23</f>
        <v>0</v>
      </c>
      <c r="C23" s="37">
        <f>PLAN!C23</f>
        <v>0</v>
      </c>
      <c r="D23" s="37">
        <f>PLAN!D23</f>
        <v>0</v>
      </c>
      <c r="E23" s="37">
        <f>PLAN!E23</f>
        <v>0</v>
      </c>
      <c r="F23" s="37">
        <f>PLAN!F23</f>
        <v>0</v>
      </c>
      <c r="G23" s="26">
        <f>PLAN!G23</f>
        <v>0</v>
      </c>
      <c r="H23" s="26">
        <f>PLAN!N23</f>
        <v>0</v>
      </c>
      <c r="I23" s="26">
        <f>PLAN!O23</f>
        <v>0</v>
      </c>
      <c r="J23" s="26">
        <f>PLAN!P23</f>
        <v>0</v>
      </c>
      <c r="K23" s="38">
        <f>PLAN!J23</f>
        <v>0</v>
      </c>
      <c r="L23" s="38">
        <f>PLAN!K23</f>
        <v>0</v>
      </c>
      <c r="M23" s="39">
        <f>PLAN!M23</f>
        <v>0</v>
      </c>
      <c r="N23" s="26">
        <f>PLAN!R23</f>
        <v>0</v>
      </c>
      <c r="O23" s="38">
        <f>PLAN!V23</f>
        <v>0</v>
      </c>
      <c r="P23" s="38">
        <f>PLAN!X23</f>
        <v>0</v>
      </c>
      <c r="Q23" s="40">
        <f>PLAN!T23</f>
        <v>0</v>
      </c>
      <c r="R23" s="40">
        <f>PLAN!U23</f>
        <v>0</v>
      </c>
      <c r="S23" s="41" t="str">
        <f ca="1">PLAN!AC23</f>
        <v/>
      </c>
      <c r="T23" s="38">
        <f>PLAN!H23</f>
        <v>0</v>
      </c>
      <c r="U23" s="38">
        <f>PLAN!I23</f>
        <v>0</v>
      </c>
      <c r="V23" s="38" t="str">
        <f>PLAN!AB23</f>
        <v/>
      </c>
    </row>
    <row r="24" spans="1:22" x14ac:dyDescent="0.25">
      <c r="A24" s="26">
        <f>PLAN!A24</f>
        <v>0</v>
      </c>
      <c r="B24" s="37">
        <f>PLAN!B24</f>
        <v>0</v>
      </c>
      <c r="C24" s="37">
        <f>PLAN!C24</f>
        <v>0</v>
      </c>
      <c r="D24" s="37">
        <f>PLAN!D24</f>
        <v>0</v>
      </c>
      <c r="E24" s="37">
        <f>PLAN!E24</f>
        <v>0</v>
      </c>
      <c r="F24" s="37">
        <f>PLAN!F24</f>
        <v>0</v>
      </c>
      <c r="G24" s="26">
        <f>PLAN!G24</f>
        <v>0</v>
      </c>
      <c r="H24" s="26">
        <f>PLAN!N24</f>
        <v>0</v>
      </c>
      <c r="I24" s="26">
        <f>PLAN!O24</f>
        <v>0</v>
      </c>
      <c r="J24" s="26">
        <f>PLAN!P24</f>
        <v>0</v>
      </c>
      <c r="K24" s="38">
        <f>PLAN!J24</f>
        <v>0</v>
      </c>
      <c r="L24" s="38">
        <f>PLAN!K24</f>
        <v>0</v>
      </c>
      <c r="M24" s="39">
        <f>PLAN!M24</f>
        <v>0</v>
      </c>
      <c r="N24" s="26">
        <f>PLAN!R24</f>
        <v>0</v>
      </c>
      <c r="O24" s="38">
        <f>PLAN!V24</f>
        <v>0</v>
      </c>
      <c r="P24" s="38">
        <f>PLAN!X24</f>
        <v>0</v>
      </c>
      <c r="Q24" s="40">
        <f>PLAN!T24</f>
        <v>0</v>
      </c>
      <c r="R24" s="40">
        <f>PLAN!U24</f>
        <v>0</v>
      </c>
      <c r="S24" s="41" t="str">
        <f ca="1">PLAN!AC24</f>
        <v/>
      </c>
      <c r="T24" s="38">
        <f>PLAN!H24</f>
        <v>0</v>
      </c>
      <c r="U24" s="38">
        <f>PLAN!I24</f>
        <v>0</v>
      </c>
      <c r="V24" s="38" t="str">
        <f>PLAN!AB24</f>
        <v/>
      </c>
    </row>
    <row r="25" spans="1:22" x14ac:dyDescent="0.25">
      <c r="A25" s="26">
        <f>PLAN!A25</f>
        <v>0</v>
      </c>
      <c r="B25" s="37">
        <f>PLAN!B25</f>
        <v>0</v>
      </c>
      <c r="C25" s="37">
        <f>PLAN!C25</f>
        <v>0</v>
      </c>
      <c r="D25" s="37">
        <f>PLAN!D25</f>
        <v>0</v>
      </c>
      <c r="E25" s="37">
        <f>PLAN!E25</f>
        <v>0</v>
      </c>
      <c r="F25" s="37">
        <f>PLAN!F25</f>
        <v>0</v>
      </c>
      <c r="G25" s="26">
        <f>PLAN!G25</f>
        <v>0</v>
      </c>
      <c r="H25" s="26">
        <f>PLAN!N25</f>
        <v>0</v>
      </c>
      <c r="I25" s="26">
        <f>PLAN!O25</f>
        <v>0</v>
      </c>
      <c r="J25" s="26">
        <f>PLAN!P25</f>
        <v>0</v>
      </c>
      <c r="K25" s="38">
        <f>PLAN!J25</f>
        <v>0</v>
      </c>
      <c r="L25" s="38">
        <f>PLAN!K25</f>
        <v>0</v>
      </c>
      <c r="M25" s="39">
        <f>PLAN!M25</f>
        <v>0</v>
      </c>
      <c r="N25" s="26">
        <f>PLAN!R25</f>
        <v>0</v>
      </c>
      <c r="O25" s="38">
        <f>PLAN!V25</f>
        <v>0</v>
      </c>
      <c r="P25" s="38">
        <f>PLAN!X25</f>
        <v>0</v>
      </c>
      <c r="Q25" s="40">
        <f>PLAN!T25</f>
        <v>0</v>
      </c>
      <c r="R25" s="40">
        <f>PLAN!U25</f>
        <v>0</v>
      </c>
      <c r="S25" s="41" t="str">
        <f ca="1">PLAN!AC25</f>
        <v/>
      </c>
      <c r="T25" s="38">
        <f>PLAN!H25</f>
        <v>0</v>
      </c>
      <c r="U25" s="38">
        <f>PLAN!I25</f>
        <v>0</v>
      </c>
      <c r="V25" s="38" t="str">
        <f>PLAN!AB25</f>
        <v/>
      </c>
    </row>
    <row r="26" spans="1:22" x14ac:dyDescent="0.25">
      <c r="A26" s="26">
        <f>PLAN!A26</f>
        <v>0</v>
      </c>
      <c r="B26" s="37">
        <f>PLAN!B26</f>
        <v>0</v>
      </c>
      <c r="C26" s="37">
        <f>PLAN!C26</f>
        <v>0</v>
      </c>
      <c r="D26" s="37">
        <f>PLAN!D26</f>
        <v>0</v>
      </c>
      <c r="E26" s="37">
        <f>PLAN!E26</f>
        <v>0</v>
      </c>
      <c r="F26" s="37">
        <f>PLAN!F26</f>
        <v>0</v>
      </c>
      <c r="G26" s="26">
        <f>PLAN!G26</f>
        <v>0</v>
      </c>
      <c r="H26" s="26">
        <f>PLAN!N26</f>
        <v>0</v>
      </c>
      <c r="I26" s="26">
        <f>PLAN!O26</f>
        <v>0</v>
      </c>
      <c r="J26" s="26">
        <f>PLAN!P26</f>
        <v>0</v>
      </c>
      <c r="K26" s="38">
        <f>PLAN!J26</f>
        <v>0</v>
      </c>
      <c r="L26" s="38">
        <f>PLAN!K26</f>
        <v>0</v>
      </c>
      <c r="M26" s="39">
        <f>PLAN!M26</f>
        <v>0</v>
      </c>
      <c r="N26" s="26">
        <f>PLAN!R26</f>
        <v>0</v>
      </c>
      <c r="O26" s="38">
        <f>PLAN!V26</f>
        <v>0</v>
      </c>
      <c r="P26" s="38">
        <f>PLAN!X26</f>
        <v>0</v>
      </c>
      <c r="Q26" s="40">
        <f>PLAN!T26</f>
        <v>0</v>
      </c>
      <c r="R26" s="40">
        <f>PLAN!U26</f>
        <v>0</v>
      </c>
      <c r="S26" s="41" t="str">
        <f ca="1">PLAN!AC26</f>
        <v/>
      </c>
      <c r="T26" s="38">
        <f>PLAN!H26</f>
        <v>0</v>
      </c>
      <c r="U26" s="38">
        <f>PLAN!I26</f>
        <v>0</v>
      </c>
      <c r="V26" s="38" t="str">
        <f>PLAN!AB26</f>
        <v/>
      </c>
    </row>
    <row r="27" spans="1:22" x14ac:dyDescent="0.25">
      <c r="A27" s="26">
        <f>PLAN!A27</f>
        <v>0</v>
      </c>
      <c r="B27" s="37">
        <f>PLAN!B27</f>
        <v>0</v>
      </c>
      <c r="C27" s="37">
        <f>PLAN!C27</f>
        <v>0</v>
      </c>
      <c r="D27" s="37">
        <f>PLAN!D27</f>
        <v>0</v>
      </c>
      <c r="E27" s="37">
        <f>PLAN!E27</f>
        <v>0</v>
      </c>
      <c r="F27" s="37">
        <f>PLAN!F27</f>
        <v>0</v>
      </c>
      <c r="G27" s="26">
        <f>PLAN!G27</f>
        <v>0</v>
      </c>
      <c r="H27" s="26">
        <f>PLAN!N27</f>
        <v>0</v>
      </c>
      <c r="I27" s="26">
        <f>PLAN!O27</f>
        <v>0</v>
      </c>
      <c r="J27" s="26">
        <f>PLAN!P27</f>
        <v>0</v>
      </c>
      <c r="K27" s="38">
        <f>PLAN!J27</f>
        <v>0</v>
      </c>
      <c r="L27" s="38">
        <f>PLAN!K27</f>
        <v>0</v>
      </c>
      <c r="M27" s="39">
        <f>PLAN!M27</f>
        <v>0</v>
      </c>
      <c r="N27" s="26">
        <f>PLAN!R27</f>
        <v>0</v>
      </c>
      <c r="O27" s="38">
        <f>PLAN!V27</f>
        <v>0</v>
      </c>
      <c r="P27" s="38">
        <f>PLAN!X27</f>
        <v>0</v>
      </c>
      <c r="Q27" s="40">
        <f>PLAN!T27</f>
        <v>0</v>
      </c>
      <c r="R27" s="40">
        <f>PLAN!U27</f>
        <v>0</v>
      </c>
      <c r="S27" s="41" t="str">
        <f ca="1">PLAN!AC27</f>
        <v/>
      </c>
      <c r="T27" s="38">
        <f>PLAN!H27</f>
        <v>0</v>
      </c>
      <c r="U27" s="38">
        <f>PLAN!I27</f>
        <v>0</v>
      </c>
      <c r="V27" s="38" t="str">
        <f>PLAN!AB27</f>
        <v/>
      </c>
    </row>
    <row r="28" spans="1:22" x14ac:dyDescent="0.25">
      <c r="A28" s="26">
        <f>PLAN!A28</f>
        <v>0</v>
      </c>
      <c r="B28" s="37">
        <f>PLAN!B28</f>
        <v>0</v>
      </c>
      <c r="C28" s="37">
        <f>PLAN!C28</f>
        <v>0</v>
      </c>
      <c r="D28" s="37">
        <f>PLAN!D28</f>
        <v>0</v>
      </c>
      <c r="E28" s="37">
        <f>PLAN!E28</f>
        <v>0</v>
      </c>
      <c r="F28" s="37">
        <f>PLAN!F28</f>
        <v>0</v>
      </c>
      <c r="G28" s="26">
        <f>PLAN!G28</f>
        <v>0</v>
      </c>
      <c r="H28" s="26">
        <f>PLAN!N28</f>
        <v>0</v>
      </c>
      <c r="I28" s="26">
        <f>PLAN!O28</f>
        <v>0</v>
      </c>
      <c r="J28" s="26">
        <f>PLAN!P28</f>
        <v>0</v>
      </c>
      <c r="K28" s="38">
        <f>PLAN!J28</f>
        <v>0</v>
      </c>
      <c r="L28" s="38">
        <f>PLAN!K28</f>
        <v>0</v>
      </c>
      <c r="M28" s="39">
        <f>PLAN!M28</f>
        <v>0</v>
      </c>
      <c r="N28" s="26">
        <f>PLAN!R28</f>
        <v>0</v>
      </c>
      <c r="O28" s="38">
        <f>PLAN!V28</f>
        <v>0</v>
      </c>
      <c r="P28" s="38">
        <f>PLAN!X28</f>
        <v>0</v>
      </c>
      <c r="Q28" s="40">
        <f>PLAN!T28</f>
        <v>0</v>
      </c>
      <c r="R28" s="40">
        <f>PLAN!U28</f>
        <v>0</v>
      </c>
      <c r="S28" s="41" t="str">
        <f ca="1">PLAN!AC28</f>
        <v/>
      </c>
      <c r="T28" s="38">
        <f>PLAN!H28</f>
        <v>0</v>
      </c>
      <c r="U28" s="38">
        <f>PLAN!I28</f>
        <v>0</v>
      </c>
      <c r="V28" s="38" t="str">
        <f>PLAN!AB28</f>
        <v/>
      </c>
    </row>
    <row r="29" spans="1:22" x14ac:dyDescent="0.25">
      <c r="A29" s="26">
        <f>PLAN!A29</f>
        <v>0</v>
      </c>
      <c r="B29" s="37">
        <f>PLAN!B29</f>
        <v>0</v>
      </c>
      <c r="C29" s="37">
        <f>PLAN!C29</f>
        <v>0</v>
      </c>
      <c r="D29" s="37">
        <f>PLAN!D29</f>
        <v>0</v>
      </c>
      <c r="E29" s="37">
        <f>PLAN!E29</f>
        <v>0</v>
      </c>
      <c r="F29" s="37">
        <f>PLAN!F29</f>
        <v>0</v>
      </c>
      <c r="G29" s="26">
        <f>PLAN!G29</f>
        <v>0</v>
      </c>
      <c r="H29" s="26">
        <f>PLAN!N29</f>
        <v>0</v>
      </c>
      <c r="I29" s="26">
        <f>PLAN!O29</f>
        <v>0</v>
      </c>
      <c r="J29" s="26">
        <f>PLAN!P29</f>
        <v>0</v>
      </c>
      <c r="K29" s="38">
        <f>PLAN!J29</f>
        <v>0</v>
      </c>
      <c r="L29" s="38">
        <f>PLAN!K29</f>
        <v>0</v>
      </c>
      <c r="M29" s="39">
        <f>PLAN!M29</f>
        <v>0</v>
      </c>
      <c r="N29" s="26">
        <f>PLAN!R29</f>
        <v>0</v>
      </c>
      <c r="O29" s="38">
        <f>PLAN!V29</f>
        <v>0</v>
      </c>
      <c r="P29" s="38">
        <f>PLAN!X29</f>
        <v>0</v>
      </c>
      <c r="Q29" s="40">
        <f>PLAN!T29</f>
        <v>0</v>
      </c>
      <c r="R29" s="40">
        <f>PLAN!U29</f>
        <v>0</v>
      </c>
      <c r="S29" s="41" t="str">
        <f ca="1">PLAN!AC29</f>
        <v/>
      </c>
      <c r="T29" s="38">
        <f>PLAN!H29</f>
        <v>0</v>
      </c>
      <c r="U29" s="38">
        <f>PLAN!I29</f>
        <v>0</v>
      </c>
      <c r="V29" s="38" t="str">
        <f>PLAN!AB29</f>
        <v/>
      </c>
    </row>
    <row r="30" spans="1:22" x14ac:dyDescent="0.25">
      <c r="A30" s="26">
        <f>PLAN!A30</f>
        <v>0</v>
      </c>
      <c r="B30" s="37">
        <f>PLAN!B30</f>
        <v>0</v>
      </c>
      <c r="C30" s="37">
        <f>PLAN!C30</f>
        <v>0</v>
      </c>
      <c r="D30" s="37">
        <f>PLAN!D30</f>
        <v>0</v>
      </c>
      <c r="E30" s="37">
        <f>PLAN!E30</f>
        <v>0</v>
      </c>
      <c r="F30" s="37">
        <f>PLAN!F30</f>
        <v>0</v>
      </c>
      <c r="G30" s="26">
        <f>PLAN!G30</f>
        <v>0</v>
      </c>
      <c r="H30" s="26">
        <f>PLAN!N30</f>
        <v>0</v>
      </c>
      <c r="I30" s="26">
        <f>PLAN!O30</f>
        <v>0</v>
      </c>
      <c r="J30" s="26">
        <f>PLAN!P30</f>
        <v>0</v>
      </c>
      <c r="K30" s="38">
        <f>PLAN!J30</f>
        <v>0</v>
      </c>
      <c r="L30" s="38">
        <f>PLAN!K30</f>
        <v>0</v>
      </c>
      <c r="M30" s="39">
        <f>PLAN!M30</f>
        <v>0</v>
      </c>
      <c r="N30" s="26">
        <f>PLAN!R30</f>
        <v>0</v>
      </c>
      <c r="O30" s="38">
        <f>PLAN!V30</f>
        <v>0</v>
      </c>
      <c r="P30" s="38">
        <f>PLAN!X30</f>
        <v>0</v>
      </c>
      <c r="Q30" s="40">
        <f>PLAN!T30</f>
        <v>0</v>
      </c>
      <c r="R30" s="40">
        <f>PLAN!U30</f>
        <v>0</v>
      </c>
      <c r="S30" s="41" t="str">
        <f ca="1">PLAN!AC30</f>
        <v/>
      </c>
      <c r="T30" s="38">
        <f>PLAN!H30</f>
        <v>0</v>
      </c>
      <c r="U30" s="38">
        <f>PLAN!I30</f>
        <v>0</v>
      </c>
      <c r="V30" s="38" t="str">
        <f>PLAN!AB30</f>
        <v/>
      </c>
    </row>
    <row r="31" spans="1:22" x14ac:dyDescent="0.25">
      <c r="A31" s="26">
        <f>PLAN!A31</f>
        <v>0</v>
      </c>
      <c r="B31" s="37">
        <f>PLAN!B31</f>
        <v>0</v>
      </c>
      <c r="C31" s="37">
        <f>PLAN!C31</f>
        <v>0</v>
      </c>
      <c r="D31" s="37">
        <f>PLAN!D31</f>
        <v>0</v>
      </c>
      <c r="E31" s="37">
        <f>PLAN!E31</f>
        <v>0</v>
      </c>
      <c r="F31" s="37">
        <f>PLAN!F31</f>
        <v>0</v>
      </c>
      <c r="G31" s="26">
        <f>PLAN!G31</f>
        <v>0</v>
      </c>
      <c r="H31" s="26">
        <f>PLAN!N31</f>
        <v>0</v>
      </c>
      <c r="I31" s="26">
        <f>PLAN!O31</f>
        <v>0</v>
      </c>
      <c r="J31" s="26">
        <f>PLAN!P31</f>
        <v>0</v>
      </c>
      <c r="K31" s="38">
        <f>PLAN!J31</f>
        <v>0</v>
      </c>
      <c r="L31" s="38">
        <f>PLAN!K31</f>
        <v>0</v>
      </c>
      <c r="M31" s="39">
        <f>PLAN!M31</f>
        <v>0</v>
      </c>
      <c r="N31" s="26">
        <f>PLAN!R31</f>
        <v>0</v>
      </c>
      <c r="O31" s="38">
        <f>PLAN!V31</f>
        <v>0</v>
      </c>
      <c r="P31" s="38">
        <f>PLAN!X31</f>
        <v>0</v>
      </c>
      <c r="Q31" s="40">
        <f>PLAN!T31</f>
        <v>0</v>
      </c>
      <c r="R31" s="40">
        <f>PLAN!U31</f>
        <v>0</v>
      </c>
      <c r="S31" s="41" t="str">
        <f ca="1">PLAN!AC31</f>
        <v/>
      </c>
      <c r="T31" s="38">
        <f>PLAN!H31</f>
        <v>0</v>
      </c>
      <c r="U31" s="38">
        <f>PLAN!I31</f>
        <v>0</v>
      </c>
      <c r="V31" s="38" t="str">
        <f>PLAN!AB31</f>
        <v/>
      </c>
    </row>
    <row r="32" spans="1:22" x14ac:dyDescent="0.25">
      <c r="A32" s="26">
        <f>PLAN!A32</f>
        <v>0</v>
      </c>
      <c r="B32" s="37">
        <f>PLAN!B32</f>
        <v>0</v>
      </c>
      <c r="C32" s="37">
        <f>PLAN!C32</f>
        <v>0</v>
      </c>
      <c r="D32" s="37">
        <f>PLAN!D32</f>
        <v>0</v>
      </c>
      <c r="E32" s="37">
        <f>PLAN!E32</f>
        <v>0</v>
      </c>
      <c r="F32" s="37">
        <f>PLAN!F32</f>
        <v>0</v>
      </c>
      <c r="G32" s="26">
        <f>PLAN!G32</f>
        <v>0</v>
      </c>
      <c r="H32" s="26">
        <f>PLAN!N32</f>
        <v>0</v>
      </c>
      <c r="I32" s="26">
        <f>PLAN!O32</f>
        <v>0</v>
      </c>
      <c r="J32" s="26">
        <f>PLAN!P32</f>
        <v>0</v>
      </c>
      <c r="K32" s="38">
        <f>PLAN!J32</f>
        <v>0</v>
      </c>
      <c r="L32" s="38">
        <f>PLAN!K32</f>
        <v>0</v>
      </c>
      <c r="M32" s="39">
        <f>PLAN!M32</f>
        <v>0</v>
      </c>
      <c r="N32" s="26">
        <f>PLAN!R32</f>
        <v>0</v>
      </c>
      <c r="O32" s="38">
        <f>PLAN!V32</f>
        <v>0</v>
      </c>
      <c r="P32" s="38">
        <f>PLAN!X32</f>
        <v>0</v>
      </c>
      <c r="Q32" s="40">
        <f>PLAN!T32</f>
        <v>0</v>
      </c>
      <c r="R32" s="40">
        <f>PLAN!U32</f>
        <v>0</v>
      </c>
      <c r="S32" s="41" t="str">
        <f ca="1">PLAN!AC32</f>
        <v/>
      </c>
      <c r="T32" s="38">
        <f>PLAN!H32</f>
        <v>0</v>
      </c>
      <c r="U32" s="38">
        <f>PLAN!I32</f>
        <v>0</v>
      </c>
      <c r="V32" s="38" t="str">
        <f>PLAN!AB32</f>
        <v/>
      </c>
    </row>
    <row r="33" spans="1:22" x14ac:dyDescent="0.25">
      <c r="A33" s="26">
        <f>PLAN!A33</f>
        <v>0</v>
      </c>
      <c r="B33" s="37">
        <f>PLAN!B33</f>
        <v>0</v>
      </c>
      <c r="C33" s="37">
        <f>PLAN!C33</f>
        <v>0</v>
      </c>
      <c r="D33" s="37">
        <f>PLAN!D33</f>
        <v>0</v>
      </c>
      <c r="E33" s="37">
        <f>PLAN!E33</f>
        <v>0</v>
      </c>
      <c r="F33" s="37">
        <f>PLAN!F33</f>
        <v>0</v>
      </c>
      <c r="G33" s="26">
        <f>PLAN!G33</f>
        <v>0</v>
      </c>
      <c r="H33" s="26">
        <f>PLAN!N33</f>
        <v>0</v>
      </c>
      <c r="I33" s="26">
        <f>PLAN!O33</f>
        <v>0</v>
      </c>
      <c r="J33" s="26">
        <f>PLAN!P33</f>
        <v>0</v>
      </c>
      <c r="K33" s="38">
        <f>PLAN!J33</f>
        <v>0</v>
      </c>
      <c r="L33" s="38">
        <f>PLAN!K33</f>
        <v>0</v>
      </c>
      <c r="M33" s="39">
        <f>PLAN!M33</f>
        <v>0</v>
      </c>
      <c r="N33" s="26">
        <f>PLAN!R33</f>
        <v>0</v>
      </c>
      <c r="O33" s="38">
        <f>PLAN!V33</f>
        <v>0</v>
      </c>
      <c r="P33" s="38">
        <f>PLAN!X33</f>
        <v>0</v>
      </c>
      <c r="Q33" s="40">
        <f>PLAN!T33</f>
        <v>0</v>
      </c>
      <c r="R33" s="40">
        <f>PLAN!U33</f>
        <v>0</v>
      </c>
      <c r="S33" s="41" t="str">
        <f ca="1">PLAN!AC33</f>
        <v/>
      </c>
      <c r="T33" s="38">
        <f>PLAN!H33</f>
        <v>0</v>
      </c>
      <c r="U33" s="38">
        <f>PLAN!I33</f>
        <v>0</v>
      </c>
      <c r="V33" s="38" t="str">
        <f>PLAN!AB33</f>
        <v/>
      </c>
    </row>
    <row r="34" spans="1:22" x14ac:dyDescent="0.25">
      <c r="A34" s="26">
        <f>PLAN!A34</f>
        <v>0</v>
      </c>
      <c r="B34" s="37">
        <f>PLAN!B34</f>
        <v>0</v>
      </c>
      <c r="C34" s="37">
        <f>PLAN!C34</f>
        <v>0</v>
      </c>
      <c r="D34" s="37">
        <f>PLAN!D34</f>
        <v>0</v>
      </c>
      <c r="E34" s="37">
        <f>PLAN!E34</f>
        <v>0</v>
      </c>
      <c r="F34" s="37">
        <f>PLAN!F34</f>
        <v>0</v>
      </c>
      <c r="G34" s="26">
        <f>PLAN!G34</f>
        <v>0</v>
      </c>
      <c r="H34" s="26">
        <f>PLAN!N34</f>
        <v>0</v>
      </c>
      <c r="I34" s="26">
        <f>PLAN!O34</f>
        <v>0</v>
      </c>
      <c r="J34" s="26">
        <f>PLAN!P34</f>
        <v>0</v>
      </c>
      <c r="K34" s="38">
        <f>PLAN!J34</f>
        <v>0</v>
      </c>
      <c r="L34" s="38">
        <f>PLAN!K34</f>
        <v>0</v>
      </c>
      <c r="M34" s="39">
        <f>PLAN!M34</f>
        <v>0</v>
      </c>
      <c r="N34" s="26">
        <f>PLAN!R34</f>
        <v>0</v>
      </c>
      <c r="O34" s="38">
        <f>PLAN!V34</f>
        <v>0</v>
      </c>
      <c r="P34" s="38">
        <f>PLAN!X34</f>
        <v>0</v>
      </c>
      <c r="Q34" s="40">
        <f>PLAN!T34</f>
        <v>0</v>
      </c>
      <c r="R34" s="40">
        <f>PLAN!U34</f>
        <v>0</v>
      </c>
      <c r="S34" s="41" t="str">
        <f ca="1">PLAN!AC34</f>
        <v/>
      </c>
      <c r="T34" s="38">
        <f>PLAN!H34</f>
        <v>0</v>
      </c>
      <c r="U34" s="38">
        <f>PLAN!I34</f>
        <v>0</v>
      </c>
      <c r="V34" s="38" t="str">
        <f>PLAN!AB34</f>
        <v/>
      </c>
    </row>
    <row r="35" spans="1:22" x14ac:dyDescent="0.25">
      <c r="A35" s="26">
        <f>PLAN!A35</f>
        <v>0</v>
      </c>
      <c r="B35" s="37">
        <f>PLAN!B35</f>
        <v>0</v>
      </c>
      <c r="C35" s="37">
        <f>PLAN!C35</f>
        <v>0</v>
      </c>
      <c r="D35" s="37">
        <f>PLAN!D35</f>
        <v>0</v>
      </c>
      <c r="E35" s="37">
        <f>PLAN!E35</f>
        <v>0</v>
      </c>
      <c r="F35" s="37">
        <f>PLAN!F35</f>
        <v>0</v>
      </c>
      <c r="G35" s="26">
        <f>PLAN!G35</f>
        <v>0</v>
      </c>
      <c r="H35" s="26">
        <f>PLAN!N35</f>
        <v>0</v>
      </c>
      <c r="I35" s="26">
        <f>PLAN!O35</f>
        <v>0</v>
      </c>
      <c r="J35" s="26">
        <f>PLAN!P35</f>
        <v>0</v>
      </c>
      <c r="K35" s="38">
        <f>PLAN!J35</f>
        <v>0</v>
      </c>
      <c r="L35" s="38">
        <f>PLAN!K35</f>
        <v>0</v>
      </c>
      <c r="M35" s="39">
        <f>PLAN!M35</f>
        <v>0</v>
      </c>
      <c r="N35" s="26">
        <f>PLAN!R35</f>
        <v>0</v>
      </c>
      <c r="O35" s="38">
        <f>PLAN!V35</f>
        <v>0</v>
      </c>
      <c r="P35" s="38">
        <f>PLAN!X35</f>
        <v>0</v>
      </c>
      <c r="Q35" s="40">
        <f>PLAN!T35</f>
        <v>0</v>
      </c>
      <c r="R35" s="40">
        <f>PLAN!U35</f>
        <v>0</v>
      </c>
      <c r="S35" s="41" t="str">
        <f ca="1">PLAN!AC35</f>
        <v/>
      </c>
      <c r="T35" s="38">
        <f>PLAN!H35</f>
        <v>0</v>
      </c>
      <c r="U35" s="38">
        <f>PLAN!I35</f>
        <v>0</v>
      </c>
      <c r="V35" s="38" t="str">
        <f>PLAN!AB35</f>
        <v/>
      </c>
    </row>
    <row r="36" spans="1:22" x14ac:dyDescent="0.25">
      <c r="A36" s="26">
        <f>PLAN!A36</f>
        <v>0</v>
      </c>
      <c r="B36" s="37">
        <f>PLAN!B36</f>
        <v>0</v>
      </c>
      <c r="C36" s="37">
        <f>PLAN!C36</f>
        <v>0</v>
      </c>
      <c r="D36" s="37">
        <f>PLAN!D36</f>
        <v>0</v>
      </c>
      <c r="E36" s="37">
        <f>PLAN!E36</f>
        <v>0</v>
      </c>
      <c r="F36" s="37">
        <f>PLAN!F36</f>
        <v>0</v>
      </c>
      <c r="G36" s="26">
        <f>PLAN!G36</f>
        <v>0</v>
      </c>
      <c r="H36" s="26">
        <f>PLAN!N36</f>
        <v>0</v>
      </c>
      <c r="I36" s="26">
        <f>PLAN!O36</f>
        <v>0</v>
      </c>
      <c r="J36" s="26">
        <f>PLAN!P36</f>
        <v>0</v>
      </c>
      <c r="K36" s="38">
        <f>PLAN!J36</f>
        <v>0</v>
      </c>
      <c r="L36" s="38">
        <f>PLAN!K36</f>
        <v>0</v>
      </c>
      <c r="M36" s="39">
        <f>PLAN!M36</f>
        <v>0</v>
      </c>
      <c r="N36" s="26">
        <f>PLAN!R36</f>
        <v>0</v>
      </c>
      <c r="O36" s="38">
        <f>PLAN!V36</f>
        <v>0</v>
      </c>
      <c r="P36" s="38">
        <f>PLAN!X36</f>
        <v>0</v>
      </c>
      <c r="Q36" s="40">
        <f>PLAN!T36</f>
        <v>0</v>
      </c>
      <c r="R36" s="40">
        <f>PLAN!U36</f>
        <v>0</v>
      </c>
      <c r="S36" s="41" t="str">
        <f ca="1">PLAN!AC36</f>
        <v/>
      </c>
      <c r="T36" s="38">
        <f>PLAN!H36</f>
        <v>0</v>
      </c>
      <c r="U36" s="38">
        <f>PLAN!I36</f>
        <v>0</v>
      </c>
      <c r="V36" s="38" t="str">
        <f>PLAN!AB36</f>
        <v/>
      </c>
    </row>
    <row r="37" spans="1:22" x14ac:dyDescent="0.25">
      <c r="A37" s="26">
        <f>PLAN!A37</f>
        <v>0</v>
      </c>
      <c r="B37" s="37">
        <f>PLAN!B37</f>
        <v>0</v>
      </c>
      <c r="C37" s="37">
        <f>PLAN!C37</f>
        <v>0</v>
      </c>
      <c r="D37" s="37">
        <f>PLAN!D37</f>
        <v>0</v>
      </c>
      <c r="E37" s="37">
        <f>PLAN!E37</f>
        <v>0</v>
      </c>
      <c r="F37" s="37">
        <f>PLAN!F37</f>
        <v>0</v>
      </c>
      <c r="G37" s="26">
        <f>PLAN!G37</f>
        <v>0</v>
      </c>
      <c r="H37" s="26">
        <f>PLAN!N37</f>
        <v>0</v>
      </c>
      <c r="I37" s="26">
        <f>PLAN!O37</f>
        <v>0</v>
      </c>
      <c r="J37" s="26">
        <f>PLAN!P37</f>
        <v>0</v>
      </c>
      <c r="K37" s="38">
        <f>PLAN!J37</f>
        <v>0</v>
      </c>
      <c r="L37" s="38">
        <f>PLAN!K37</f>
        <v>0</v>
      </c>
      <c r="M37" s="39">
        <f>PLAN!M37</f>
        <v>0</v>
      </c>
      <c r="N37" s="26">
        <f>PLAN!R37</f>
        <v>0</v>
      </c>
      <c r="O37" s="38">
        <f>PLAN!V37</f>
        <v>0</v>
      </c>
      <c r="P37" s="38">
        <f>PLAN!X37</f>
        <v>0</v>
      </c>
      <c r="Q37" s="40">
        <f>PLAN!T37</f>
        <v>0</v>
      </c>
      <c r="R37" s="40">
        <f>PLAN!U37</f>
        <v>0</v>
      </c>
      <c r="S37" s="41" t="str">
        <f ca="1">PLAN!AC37</f>
        <v/>
      </c>
      <c r="T37" s="38">
        <f>PLAN!H37</f>
        <v>0</v>
      </c>
      <c r="U37" s="38">
        <f>PLAN!I37</f>
        <v>0</v>
      </c>
      <c r="V37" s="38" t="str">
        <f>PLAN!AB37</f>
        <v/>
      </c>
    </row>
    <row r="38" spans="1:22" x14ac:dyDescent="0.25">
      <c r="A38" s="26">
        <f>PLAN!A38</f>
        <v>0</v>
      </c>
      <c r="B38" s="37">
        <f>PLAN!B38</f>
        <v>0</v>
      </c>
      <c r="C38" s="37">
        <f>PLAN!C38</f>
        <v>0</v>
      </c>
      <c r="D38" s="37">
        <f>PLAN!D38</f>
        <v>0</v>
      </c>
      <c r="E38" s="37">
        <f>PLAN!E38</f>
        <v>0</v>
      </c>
      <c r="F38" s="37">
        <f>PLAN!F38</f>
        <v>0</v>
      </c>
      <c r="G38" s="26">
        <f>PLAN!G38</f>
        <v>0</v>
      </c>
      <c r="H38" s="26">
        <f>PLAN!N38</f>
        <v>0</v>
      </c>
      <c r="I38" s="26">
        <f>PLAN!O38</f>
        <v>0</v>
      </c>
      <c r="J38" s="26">
        <f>PLAN!P38</f>
        <v>0</v>
      </c>
      <c r="K38" s="38">
        <f>PLAN!J38</f>
        <v>0</v>
      </c>
      <c r="L38" s="38">
        <f>PLAN!K38</f>
        <v>0</v>
      </c>
      <c r="M38" s="39">
        <f>PLAN!M38</f>
        <v>0</v>
      </c>
      <c r="N38" s="26">
        <f>PLAN!R38</f>
        <v>0</v>
      </c>
      <c r="O38" s="38">
        <f>PLAN!V38</f>
        <v>0</v>
      </c>
      <c r="P38" s="38">
        <f>PLAN!X38</f>
        <v>0</v>
      </c>
      <c r="Q38" s="40">
        <f>PLAN!T38</f>
        <v>0</v>
      </c>
      <c r="R38" s="40">
        <f>PLAN!U38</f>
        <v>0</v>
      </c>
      <c r="S38" s="41" t="str">
        <f ca="1">PLAN!AC38</f>
        <v/>
      </c>
      <c r="T38" s="38">
        <f>PLAN!H38</f>
        <v>0</v>
      </c>
      <c r="U38" s="38">
        <f>PLAN!I38</f>
        <v>0</v>
      </c>
      <c r="V38" s="38" t="str">
        <f>PLAN!AB38</f>
        <v/>
      </c>
    </row>
    <row r="39" spans="1:22" x14ac:dyDescent="0.25">
      <c r="A39" s="26">
        <f>PLAN!A39</f>
        <v>0</v>
      </c>
      <c r="B39" s="37">
        <f>PLAN!B39</f>
        <v>0</v>
      </c>
      <c r="C39" s="37">
        <f>PLAN!C39</f>
        <v>0</v>
      </c>
      <c r="D39" s="37">
        <f>PLAN!D39</f>
        <v>0</v>
      </c>
      <c r="E39" s="37">
        <f>PLAN!E39</f>
        <v>0</v>
      </c>
      <c r="F39" s="37">
        <f>PLAN!F39</f>
        <v>0</v>
      </c>
      <c r="G39" s="26">
        <f>PLAN!G39</f>
        <v>0</v>
      </c>
      <c r="H39" s="26">
        <f>PLAN!N39</f>
        <v>0</v>
      </c>
      <c r="I39" s="26">
        <f>PLAN!O39</f>
        <v>0</v>
      </c>
      <c r="J39" s="26">
        <f>PLAN!P39</f>
        <v>0</v>
      </c>
      <c r="K39" s="38">
        <f>PLAN!J39</f>
        <v>0</v>
      </c>
      <c r="L39" s="38">
        <f>PLAN!K39</f>
        <v>0</v>
      </c>
      <c r="M39" s="39">
        <f>PLAN!M39</f>
        <v>0</v>
      </c>
      <c r="N39" s="26">
        <f>PLAN!R39</f>
        <v>0</v>
      </c>
      <c r="O39" s="38">
        <f>PLAN!V39</f>
        <v>0</v>
      </c>
      <c r="P39" s="38">
        <f>PLAN!X39</f>
        <v>0</v>
      </c>
      <c r="Q39" s="40">
        <f>PLAN!T39</f>
        <v>0</v>
      </c>
      <c r="R39" s="40">
        <f>PLAN!U39</f>
        <v>0</v>
      </c>
      <c r="S39" s="41" t="str">
        <f ca="1">PLAN!AC39</f>
        <v/>
      </c>
      <c r="T39" s="38">
        <f>PLAN!H39</f>
        <v>0</v>
      </c>
      <c r="U39" s="38">
        <f>PLAN!I39</f>
        <v>0</v>
      </c>
      <c r="V39" s="38" t="str">
        <f>PLAN!AB39</f>
        <v/>
      </c>
    </row>
    <row r="40" spans="1:22" x14ac:dyDescent="0.25">
      <c r="A40" s="26">
        <f>PLAN!A40</f>
        <v>0</v>
      </c>
      <c r="B40" s="37">
        <f>PLAN!B40</f>
        <v>0</v>
      </c>
      <c r="C40" s="37">
        <f>PLAN!C40</f>
        <v>0</v>
      </c>
      <c r="D40" s="37">
        <f>PLAN!D40</f>
        <v>0</v>
      </c>
      <c r="E40" s="37">
        <f>PLAN!E40</f>
        <v>0</v>
      </c>
      <c r="F40" s="37">
        <f>PLAN!F40</f>
        <v>0</v>
      </c>
      <c r="G40" s="26">
        <f>PLAN!G40</f>
        <v>0</v>
      </c>
      <c r="H40" s="26">
        <f>PLAN!N40</f>
        <v>0</v>
      </c>
      <c r="I40" s="26">
        <f>PLAN!O40</f>
        <v>0</v>
      </c>
      <c r="J40" s="26">
        <f>PLAN!P40</f>
        <v>0</v>
      </c>
      <c r="K40" s="38">
        <f>PLAN!J40</f>
        <v>0</v>
      </c>
      <c r="L40" s="38">
        <f>PLAN!K40</f>
        <v>0</v>
      </c>
      <c r="M40" s="39">
        <f>PLAN!M40</f>
        <v>0</v>
      </c>
      <c r="N40" s="26">
        <f>PLAN!R40</f>
        <v>0</v>
      </c>
      <c r="O40" s="38">
        <f>PLAN!V40</f>
        <v>0</v>
      </c>
      <c r="P40" s="38">
        <f>PLAN!X40</f>
        <v>0</v>
      </c>
      <c r="Q40" s="40">
        <f>PLAN!T40</f>
        <v>0</v>
      </c>
      <c r="R40" s="40">
        <f>PLAN!U40</f>
        <v>0</v>
      </c>
      <c r="S40" s="41" t="str">
        <f ca="1">PLAN!AC40</f>
        <v/>
      </c>
      <c r="T40" s="38">
        <f>PLAN!H40</f>
        <v>0</v>
      </c>
      <c r="U40" s="38">
        <f>PLAN!I40</f>
        <v>0</v>
      </c>
      <c r="V40" s="38" t="str">
        <f>PLAN!AB40</f>
        <v/>
      </c>
    </row>
    <row r="41" spans="1:22" x14ac:dyDescent="0.25">
      <c r="A41" s="26">
        <f>PLAN!A41</f>
        <v>0</v>
      </c>
      <c r="B41" s="37">
        <f>PLAN!B41</f>
        <v>0</v>
      </c>
      <c r="C41" s="37">
        <f>PLAN!C41</f>
        <v>0</v>
      </c>
      <c r="D41" s="37">
        <f>PLAN!D41</f>
        <v>0</v>
      </c>
      <c r="E41" s="37">
        <f>PLAN!E41</f>
        <v>0</v>
      </c>
      <c r="F41" s="37">
        <f>PLAN!F41</f>
        <v>0</v>
      </c>
      <c r="G41" s="26">
        <f>PLAN!G41</f>
        <v>0</v>
      </c>
      <c r="H41" s="26">
        <f>PLAN!N41</f>
        <v>0</v>
      </c>
      <c r="I41" s="26">
        <f>PLAN!O41</f>
        <v>0</v>
      </c>
      <c r="J41" s="26">
        <f>PLAN!P41</f>
        <v>0</v>
      </c>
      <c r="K41" s="38">
        <f>PLAN!J41</f>
        <v>0</v>
      </c>
      <c r="L41" s="38">
        <f>PLAN!K41</f>
        <v>0</v>
      </c>
      <c r="M41" s="39">
        <f>PLAN!M41</f>
        <v>0</v>
      </c>
      <c r="N41" s="26">
        <f>PLAN!R41</f>
        <v>0</v>
      </c>
      <c r="O41" s="38">
        <f>PLAN!V41</f>
        <v>0</v>
      </c>
      <c r="P41" s="38">
        <f>PLAN!X41</f>
        <v>0</v>
      </c>
      <c r="Q41" s="40">
        <f>PLAN!T41</f>
        <v>0</v>
      </c>
      <c r="R41" s="40">
        <f>PLAN!U41</f>
        <v>0</v>
      </c>
      <c r="S41" s="41" t="str">
        <f ca="1">PLAN!AC41</f>
        <v/>
      </c>
      <c r="T41" s="38">
        <f>PLAN!H41</f>
        <v>0</v>
      </c>
      <c r="U41" s="38">
        <f>PLAN!I41</f>
        <v>0</v>
      </c>
      <c r="V41" s="38" t="str">
        <f>PLAN!AB41</f>
        <v/>
      </c>
    </row>
    <row r="42" spans="1:22" x14ac:dyDescent="0.25">
      <c r="A42" s="26">
        <f>PLAN!A42</f>
        <v>0</v>
      </c>
      <c r="B42" s="37">
        <f>PLAN!B42</f>
        <v>0</v>
      </c>
      <c r="C42" s="37">
        <f>PLAN!C42</f>
        <v>0</v>
      </c>
      <c r="D42" s="37">
        <f>PLAN!D42</f>
        <v>0</v>
      </c>
      <c r="E42" s="37">
        <f>PLAN!E42</f>
        <v>0</v>
      </c>
      <c r="F42" s="37">
        <f>PLAN!F42</f>
        <v>0</v>
      </c>
      <c r="G42" s="26">
        <f>PLAN!G42</f>
        <v>0</v>
      </c>
      <c r="H42" s="26">
        <f>PLAN!N42</f>
        <v>0</v>
      </c>
      <c r="I42" s="26">
        <f>PLAN!O42</f>
        <v>0</v>
      </c>
      <c r="J42" s="26">
        <f>PLAN!P42</f>
        <v>0</v>
      </c>
      <c r="K42" s="38">
        <f>PLAN!J42</f>
        <v>0</v>
      </c>
      <c r="L42" s="38">
        <f>PLAN!K42</f>
        <v>0</v>
      </c>
      <c r="M42" s="39">
        <f>PLAN!M42</f>
        <v>0</v>
      </c>
      <c r="N42" s="26">
        <f>PLAN!R42</f>
        <v>0</v>
      </c>
      <c r="O42" s="38">
        <f>PLAN!V42</f>
        <v>0</v>
      </c>
      <c r="P42" s="38">
        <f>PLAN!X42</f>
        <v>0</v>
      </c>
      <c r="Q42" s="40">
        <f>PLAN!T42</f>
        <v>0</v>
      </c>
      <c r="R42" s="40">
        <f>PLAN!U42</f>
        <v>0</v>
      </c>
      <c r="S42" s="41" t="str">
        <f ca="1">PLAN!AC42</f>
        <v/>
      </c>
      <c r="T42" s="38">
        <f>PLAN!H42</f>
        <v>0</v>
      </c>
      <c r="U42" s="38">
        <f>PLAN!I42</f>
        <v>0</v>
      </c>
      <c r="V42" s="38" t="str">
        <f>PLAN!AB42</f>
        <v/>
      </c>
    </row>
    <row r="43" spans="1:22" x14ac:dyDescent="0.25">
      <c r="A43" s="26">
        <f>PLAN!A43</f>
        <v>0</v>
      </c>
      <c r="B43" s="37">
        <f>PLAN!B43</f>
        <v>0</v>
      </c>
      <c r="C43" s="37">
        <f>PLAN!C43</f>
        <v>0</v>
      </c>
      <c r="D43" s="37">
        <f>PLAN!D43</f>
        <v>0</v>
      </c>
      <c r="E43" s="37">
        <f>PLAN!E43</f>
        <v>0</v>
      </c>
      <c r="F43" s="37">
        <f>PLAN!F43</f>
        <v>0</v>
      </c>
      <c r="G43" s="26">
        <f>PLAN!G43</f>
        <v>0</v>
      </c>
      <c r="H43" s="26">
        <f>PLAN!N43</f>
        <v>0</v>
      </c>
      <c r="I43" s="26">
        <f>PLAN!O43</f>
        <v>0</v>
      </c>
      <c r="J43" s="26">
        <f>PLAN!P43</f>
        <v>0</v>
      </c>
      <c r="K43" s="38">
        <f>PLAN!J43</f>
        <v>0</v>
      </c>
      <c r="L43" s="38">
        <f>PLAN!K43</f>
        <v>0</v>
      </c>
      <c r="M43" s="39">
        <f>PLAN!M43</f>
        <v>0</v>
      </c>
      <c r="N43" s="26">
        <f>PLAN!R43</f>
        <v>0</v>
      </c>
      <c r="O43" s="38">
        <f>PLAN!V43</f>
        <v>0</v>
      </c>
      <c r="P43" s="38">
        <f>PLAN!X43</f>
        <v>0</v>
      </c>
      <c r="Q43" s="40">
        <f>PLAN!T43</f>
        <v>0</v>
      </c>
      <c r="R43" s="40">
        <f>PLAN!U43</f>
        <v>0</v>
      </c>
      <c r="S43" s="41" t="str">
        <f ca="1">PLAN!AC43</f>
        <v/>
      </c>
      <c r="T43" s="38">
        <f>PLAN!H43</f>
        <v>0</v>
      </c>
      <c r="U43" s="38">
        <f>PLAN!I43</f>
        <v>0</v>
      </c>
      <c r="V43" s="38" t="str">
        <f>PLAN!AB43</f>
        <v/>
      </c>
    </row>
    <row r="44" spans="1:22" x14ac:dyDescent="0.25">
      <c r="A44" s="26">
        <f>PLAN!A44</f>
        <v>0</v>
      </c>
      <c r="B44" s="37">
        <f>PLAN!B44</f>
        <v>0</v>
      </c>
      <c r="C44" s="37">
        <f>PLAN!C44</f>
        <v>0</v>
      </c>
      <c r="D44" s="37">
        <f>PLAN!D44</f>
        <v>0</v>
      </c>
      <c r="E44" s="37">
        <f>PLAN!E44</f>
        <v>0</v>
      </c>
      <c r="F44" s="37">
        <f>PLAN!F44</f>
        <v>0</v>
      </c>
      <c r="G44" s="26">
        <f>PLAN!G44</f>
        <v>0</v>
      </c>
      <c r="H44" s="26">
        <f>PLAN!N44</f>
        <v>0</v>
      </c>
      <c r="I44" s="26">
        <f>PLAN!O44</f>
        <v>0</v>
      </c>
      <c r="J44" s="26">
        <f>PLAN!P44</f>
        <v>0</v>
      </c>
      <c r="K44" s="38">
        <f>PLAN!J44</f>
        <v>0</v>
      </c>
      <c r="L44" s="38">
        <f>PLAN!K44</f>
        <v>0</v>
      </c>
      <c r="M44" s="39">
        <f>PLAN!M44</f>
        <v>0</v>
      </c>
      <c r="N44" s="26">
        <f>PLAN!R44</f>
        <v>0</v>
      </c>
      <c r="O44" s="38">
        <f>PLAN!V44</f>
        <v>0</v>
      </c>
      <c r="P44" s="38">
        <f>PLAN!X44</f>
        <v>0</v>
      </c>
      <c r="Q44" s="40">
        <f>PLAN!T44</f>
        <v>0</v>
      </c>
      <c r="R44" s="40">
        <f>PLAN!U44</f>
        <v>0</v>
      </c>
      <c r="S44" s="41" t="str">
        <f ca="1">PLAN!AC44</f>
        <v/>
      </c>
      <c r="T44" s="38">
        <f>PLAN!H44</f>
        <v>0</v>
      </c>
      <c r="U44" s="38">
        <f>PLAN!I44</f>
        <v>0</v>
      </c>
      <c r="V44" s="38" t="str">
        <f>PLAN!AB44</f>
        <v/>
      </c>
    </row>
    <row r="45" spans="1:22" x14ac:dyDescent="0.25">
      <c r="A45" s="26">
        <f>PLAN!A45</f>
        <v>0</v>
      </c>
      <c r="B45" s="37">
        <f>PLAN!B45</f>
        <v>0</v>
      </c>
      <c r="C45" s="37">
        <f>PLAN!C45</f>
        <v>0</v>
      </c>
      <c r="D45" s="37">
        <f>PLAN!D45</f>
        <v>0</v>
      </c>
      <c r="E45" s="37">
        <f>PLAN!E45</f>
        <v>0</v>
      </c>
      <c r="F45" s="37">
        <f>PLAN!F45</f>
        <v>0</v>
      </c>
      <c r="G45" s="26">
        <f>PLAN!G45</f>
        <v>0</v>
      </c>
      <c r="H45" s="26">
        <f>PLAN!N45</f>
        <v>0</v>
      </c>
      <c r="I45" s="26">
        <f>PLAN!O45</f>
        <v>0</v>
      </c>
      <c r="J45" s="26">
        <f>PLAN!P45</f>
        <v>0</v>
      </c>
      <c r="K45" s="38">
        <f>PLAN!J45</f>
        <v>0</v>
      </c>
      <c r="L45" s="38">
        <f>PLAN!K45</f>
        <v>0</v>
      </c>
      <c r="M45" s="39">
        <f>PLAN!M45</f>
        <v>0</v>
      </c>
      <c r="N45" s="26">
        <f>PLAN!R45</f>
        <v>0</v>
      </c>
      <c r="O45" s="38">
        <f>PLAN!V45</f>
        <v>0</v>
      </c>
      <c r="P45" s="38">
        <f>PLAN!X45</f>
        <v>0</v>
      </c>
      <c r="Q45" s="40">
        <f>PLAN!T45</f>
        <v>0</v>
      </c>
      <c r="R45" s="40">
        <f>PLAN!U45</f>
        <v>0</v>
      </c>
      <c r="S45" s="41" t="str">
        <f ca="1">PLAN!AC45</f>
        <v/>
      </c>
      <c r="T45" s="38">
        <f>PLAN!H45</f>
        <v>0</v>
      </c>
      <c r="U45" s="38">
        <f>PLAN!I45</f>
        <v>0</v>
      </c>
      <c r="V45" s="38" t="str">
        <f>PLAN!AB45</f>
        <v/>
      </c>
    </row>
    <row r="46" spans="1:22" x14ac:dyDescent="0.25">
      <c r="A46" s="26">
        <f>PLAN!A46</f>
        <v>0</v>
      </c>
      <c r="B46" s="37">
        <f>PLAN!B46</f>
        <v>0</v>
      </c>
      <c r="C46" s="37">
        <f>PLAN!C46</f>
        <v>0</v>
      </c>
      <c r="D46" s="37">
        <f>PLAN!D46</f>
        <v>0</v>
      </c>
      <c r="E46" s="37">
        <f>PLAN!E46</f>
        <v>0</v>
      </c>
      <c r="F46" s="37">
        <f>PLAN!F46</f>
        <v>0</v>
      </c>
      <c r="G46" s="26">
        <f>PLAN!G46</f>
        <v>0</v>
      </c>
      <c r="H46" s="26">
        <f>PLAN!N46</f>
        <v>0</v>
      </c>
      <c r="I46" s="26">
        <f>PLAN!O46</f>
        <v>0</v>
      </c>
      <c r="J46" s="26">
        <f>PLAN!P46</f>
        <v>0</v>
      </c>
      <c r="K46" s="38">
        <f>PLAN!J46</f>
        <v>0</v>
      </c>
      <c r="L46" s="38">
        <f>PLAN!K46</f>
        <v>0</v>
      </c>
      <c r="M46" s="39">
        <f>PLAN!M46</f>
        <v>0</v>
      </c>
      <c r="N46" s="26">
        <f>PLAN!R46</f>
        <v>0</v>
      </c>
      <c r="O46" s="38">
        <f>PLAN!V46</f>
        <v>0</v>
      </c>
      <c r="P46" s="38">
        <f>PLAN!X46</f>
        <v>0</v>
      </c>
      <c r="Q46" s="40">
        <f>PLAN!T46</f>
        <v>0</v>
      </c>
      <c r="R46" s="40">
        <f>PLAN!U46</f>
        <v>0</v>
      </c>
      <c r="S46" s="41" t="str">
        <f ca="1">PLAN!AC46</f>
        <v/>
      </c>
      <c r="T46" s="38">
        <f>PLAN!H46</f>
        <v>0</v>
      </c>
      <c r="U46" s="38">
        <f>PLAN!I46</f>
        <v>0</v>
      </c>
      <c r="V46" s="38" t="str">
        <f>PLAN!AB46</f>
        <v/>
      </c>
    </row>
    <row r="47" spans="1:22" x14ac:dyDescent="0.25">
      <c r="A47" s="26">
        <f>PLAN!A47</f>
        <v>0</v>
      </c>
      <c r="B47" s="37">
        <f>PLAN!B47</f>
        <v>0</v>
      </c>
      <c r="C47" s="37">
        <f>PLAN!C47</f>
        <v>0</v>
      </c>
      <c r="D47" s="37">
        <f>PLAN!D47</f>
        <v>0</v>
      </c>
      <c r="E47" s="37">
        <f>PLAN!E47</f>
        <v>0</v>
      </c>
      <c r="F47" s="37">
        <f>PLAN!F47</f>
        <v>0</v>
      </c>
      <c r="G47" s="26">
        <f>PLAN!G47</f>
        <v>0</v>
      </c>
      <c r="H47" s="26">
        <f>PLAN!N47</f>
        <v>0</v>
      </c>
      <c r="I47" s="26">
        <f>PLAN!O47</f>
        <v>0</v>
      </c>
      <c r="J47" s="26">
        <f>PLAN!P47</f>
        <v>0</v>
      </c>
      <c r="K47" s="38">
        <f>PLAN!J47</f>
        <v>0</v>
      </c>
      <c r="L47" s="38">
        <f>PLAN!K47</f>
        <v>0</v>
      </c>
      <c r="M47" s="39">
        <f>PLAN!M47</f>
        <v>0</v>
      </c>
      <c r="N47" s="26">
        <f>PLAN!R47</f>
        <v>0</v>
      </c>
      <c r="O47" s="38">
        <f>PLAN!V47</f>
        <v>0</v>
      </c>
      <c r="P47" s="38">
        <f>PLAN!X47</f>
        <v>0</v>
      </c>
      <c r="Q47" s="40">
        <f>PLAN!T47</f>
        <v>0</v>
      </c>
      <c r="R47" s="40">
        <f>PLAN!U47</f>
        <v>0</v>
      </c>
      <c r="S47" s="41" t="str">
        <f ca="1">PLAN!AC47</f>
        <v/>
      </c>
      <c r="T47" s="38">
        <f>PLAN!H47</f>
        <v>0</v>
      </c>
      <c r="U47" s="38">
        <f>PLAN!I47</f>
        <v>0</v>
      </c>
      <c r="V47" s="38" t="str">
        <f>PLAN!AB47</f>
        <v/>
      </c>
    </row>
    <row r="48" spans="1:22" x14ac:dyDescent="0.25">
      <c r="A48" s="26">
        <f>PLAN!A48</f>
        <v>0</v>
      </c>
      <c r="B48" s="37">
        <f>PLAN!B48</f>
        <v>0</v>
      </c>
      <c r="C48" s="37">
        <f>PLAN!C48</f>
        <v>0</v>
      </c>
      <c r="D48" s="37">
        <f>PLAN!D48</f>
        <v>0</v>
      </c>
      <c r="E48" s="37">
        <f>PLAN!E48</f>
        <v>0</v>
      </c>
      <c r="F48" s="37">
        <f>PLAN!F48</f>
        <v>0</v>
      </c>
      <c r="G48" s="26">
        <f>PLAN!G48</f>
        <v>0</v>
      </c>
      <c r="H48" s="26">
        <f>PLAN!N48</f>
        <v>0</v>
      </c>
      <c r="I48" s="26">
        <f>PLAN!O48</f>
        <v>0</v>
      </c>
      <c r="J48" s="26">
        <f>PLAN!P48</f>
        <v>0</v>
      </c>
      <c r="K48" s="38">
        <f>PLAN!J48</f>
        <v>0</v>
      </c>
      <c r="L48" s="38">
        <f>PLAN!K48</f>
        <v>0</v>
      </c>
      <c r="M48" s="39">
        <f>PLAN!M48</f>
        <v>0</v>
      </c>
      <c r="N48" s="26">
        <f>PLAN!R48</f>
        <v>0</v>
      </c>
      <c r="O48" s="38">
        <f>PLAN!V48</f>
        <v>0</v>
      </c>
      <c r="P48" s="38">
        <f>PLAN!X48</f>
        <v>0</v>
      </c>
      <c r="Q48" s="40">
        <f>PLAN!T48</f>
        <v>0</v>
      </c>
      <c r="R48" s="40">
        <f>PLAN!U48</f>
        <v>0</v>
      </c>
      <c r="S48" s="41" t="str">
        <f ca="1">PLAN!AC48</f>
        <v/>
      </c>
      <c r="T48" s="38">
        <f>PLAN!H48</f>
        <v>0</v>
      </c>
      <c r="U48" s="38">
        <f>PLAN!I48</f>
        <v>0</v>
      </c>
      <c r="V48" s="38" t="str">
        <f>PLAN!AB48</f>
        <v/>
      </c>
    </row>
    <row r="49" spans="1:22" x14ac:dyDescent="0.25">
      <c r="A49" s="26">
        <f>PLAN!A49</f>
        <v>0</v>
      </c>
      <c r="B49" s="37">
        <f>PLAN!B49</f>
        <v>0</v>
      </c>
      <c r="C49" s="37">
        <f>PLAN!C49</f>
        <v>0</v>
      </c>
      <c r="D49" s="37">
        <f>PLAN!D49</f>
        <v>0</v>
      </c>
      <c r="E49" s="37">
        <f>PLAN!E49</f>
        <v>0</v>
      </c>
      <c r="F49" s="37">
        <f>PLAN!F49</f>
        <v>0</v>
      </c>
      <c r="G49" s="26">
        <f>PLAN!G49</f>
        <v>0</v>
      </c>
      <c r="H49" s="26">
        <f>PLAN!N49</f>
        <v>0</v>
      </c>
      <c r="I49" s="26">
        <f>PLAN!O49</f>
        <v>0</v>
      </c>
      <c r="J49" s="26">
        <f>PLAN!P49</f>
        <v>0</v>
      </c>
      <c r="K49" s="38">
        <f>PLAN!J49</f>
        <v>0</v>
      </c>
      <c r="L49" s="38">
        <f>PLAN!K49</f>
        <v>0</v>
      </c>
      <c r="M49" s="39">
        <f>PLAN!M49</f>
        <v>0</v>
      </c>
      <c r="N49" s="26">
        <f>PLAN!R49</f>
        <v>0</v>
      </c>
      <c r="O49" s="38">
        <f>PLAN!V49</f>
        <v>0</v>
      </c>
      <c r="P49" s="38">
        <f>PLAN!X49</f>
        <v>0</v>
      </c>
      <c r="Q49" s="40">
        <f>PLAN!T49</f>
        <v>0</v>
      </c>
      <c r="R49" s="40">
        <f>PLAN!U49</f>
        <v>0</v>
      </c>
      <c r="S49" s="41" t="str">
        <f ca="1">PLAN!AC49</f>
        <v/>
      </c>
      <c r="T49" s="38">
        <f>PLAN!H49</f>
        <v>0</v>
      </c>
      <c r="U49" s="38">
        <f>PLAN!I49</f>
        <v>0</v>
      </c>
      <c r="V49" s="38" t="str">
        <f>PLAN!AB49</f>
        <v/>
      </c>
    </row>
    <row r="50" spans="1:22" x14ac:dyDescent="0.25">
      <c r="A50" s="26">
        <f>PLAN!A50</f>
        <v>0</v>
      </c>
      <c r="B50" s="37">
        <f>PLAN!B50</f>
        <v>0</v>
      </c>
      <c r="C50" s="37">
        <f>PLAN!C50</f>
        <v>0</v>
      </c>
      <c r="D50" s="37">
        <f>PLAN!D50</f>
        <v>0</v>
      </c>
      <c r="E50" s="37">
        <f>PLAN!E50</f>
        <v>0</v>
      </c>
      <c r="F50" s="37">
        <f>PLAN!F50</f>
        <v>0</v>
      </c>
      <c r="G50" s="26">
        <f>PLAN!G50</f>
        <v>0</v>
      </c>
      <c r="H50" s="26">
        <f>PLAN!N50</f>
        <v>0</v>
      </c>
      <c r="I50" s="26">
        <f>PLAN!O50</f>
        <v>0</v>
      </c>
      <c r="J50" s="26">
        <f>PLAN!P50</f>
        <v>0</v>
      </c>
      <c r="K50" s="38">
        <f>PLAN!J50</f>
        <v>0</v>
      </c>
      <c r="L50" s="38">
        <f>PLAN!K50</f>
        <v>0</v>
      </c>
      <c r="M50" s="39">
        <f>PLAN!M50</f>
        <v>0</v>
      </c>
      <c r="N50" s="26">
        <f>PLAN!R50</f>
        <v>0</v>
      </c>
      <c r="O50" s="38">
        <f>PLAN!V50</f>
        <v>0</v>
      </c>
      <c r="P50" s="38">
        <f>PLAN!X50</f>
        <v>0</v>
      </c>
      <c r="Q50" s="40">
        <f>PLAN!T50</f>
        <v>0</v>
      </c>
      <c r="R50" s="40">
        <f>PLAN!U50</f>
        <v>0</v>
      </c>
      <c r="S50" s="41" t="str">
        <f ca="1">PLAN!AC50</f>
        <v/>
      </c>
      <c r="T50" s="38">
        <f>PLAN!H50</f>
        <v>0</v>
      </c>
      <c r="U50" s="38">
        <f>PLAN!I50</f>
        <v>0</v>
      </c>
      <c r="V50" s="38" t="str">
        <f>PLAN!AB50</f>
        <v/>
      </c>
    </row>
    <row r="51" spans="1:22" x14ac:dyDescent="0.25">
      <c r="A51" s="26">
        <f>PLAN!A51</f>
        <v>0</v>
      </c>
      <c r="B51" s="37">
        <f>PLAN!B51</f>
        <v>0</v>
      </c>
      <c r="C51" s="37">
        <f>PLAN!C51</f>
        <v>0</v>
      </c>
      <c r="D51" s="37">
        <f>PLAN!D51</f>
        <v>0</v>
      </c>
      <c r="E51" s="37">
        <f>PLAN!E51</f>
        <v>0</v>
      </c>
      <c r="F51" s="37">
        <f>PLAN!F51</f>
        <v>0</v>
      </c>
      <c r="G51" s="26">
        <f>PLAN!G51</f>
        <v>0</v>
      </c>
      <c r="H51" s="26">
        <f>PLAN!N51</f>
        <v>0</v>
      </c>
      <c r="I51" s="26">
        <f>PLAN!O51</f>
        <v>0</v>
      </c>
      <c r="J51" s="26">
        <f>PLAN!P51</f>
        <v>0</v>
      </c>
      <c r="K51" s="38">
        <f>PLAN!J51</f>
        <v>0</v>
      </c>
      <c r="L51" s="38">
        <f>PLAN!K51</f>
        <v>0</v>
      </c>
      <c r="M51" s="39">
        <f>PLAN!M51</f>
        <v>0</v>
      </c>
      <c r="N51" s="26">
        <f>PLAN!R51</f>
        <v>0</v>
      </c>
      <c r="O51" s="38">
        <f>PLAN!V51</f>
        <v>0</v>
      </c>
      <c r="P51" s="38">
        <f>PLAN!X51</f>
        <v>0</v>
      </c>
      <c r="Q51" s="40">
        <f>PLAN!T51</f>
        <v>0</v>
      </c>
      <c r="R51" s="40">
        <f>PLAN!U51</f>
        <v>0</v>
      </c>
      <c r="S51" s="41" t="str">
        <f ca="1">PLAN!AC51</f>
        <v/>
      </c>
      <c r="T51" s="38">
        <f>PLAN!H51</f>
        <v>0</v>
      </c>
      <c r="U51" s="38">
        <f>PLAN!I51</f>
        <v>0</v>
      </c>
      <c r="V51" s="38" t="str">
        <f>PLAN!AB51</f>
        <v/>
      </c>
    </row>
    <row r="52" spans="1:22" x14ac:dyDescent="0.25">
      <c r="A52" s="26">
        <f>PLAN!A52</f>
        <v>0</v>
      </c>
      <c r="B52" s="37">
        <f>PLAN!B52</f>
        <v>0</v>
      </c>
      <c r="C52" s="37">
        <f>PLAN!C52</f>
        <v>0</v>
      </c>
      <c r="D52" s="37">
        <f>PLAN!D52</f>
        <v>0</v>
      </c>
      <c r="E52" s="37">
        <f>PLAN!E52</f>
        <v>0</v>
      </c>
      <c r="F52" s="37">
        <f>PLAN!F52</f>
        <v>0</v>
      </c>
      <c r="G52" s="26">
        <f>PLAN!G52</f>
        <v>0</v>
      </c>
      <c r="H52" s="26">
        <f>PLAN!N52</f>
        <v>0</v>
      </c>
      <c r="I52" s="26">
        <f>PLAN!O52</f>
        <v>0</v>
      </c>
      <c r="J52" s="26">
        <f>PLAN!P52</f>
        <v>0</v>
      </c>
      <c r="K52" s="38">
        <f>PLAN!J52</f>
        <v>0</v>
      </c>
      <c r="L52" s="38">
        <f>PLAN!K52</f>
        <v>0</v>
      </c>
      <c r="M52" s="39">
        <f>PLAN!M52</f>
        <v>0</v>
      </c>
      <c r="N52" s="26">
        <f>PLAN!R52</f>
        <v>0</v>
      </c>
      <c r="O52" s="38">
        <f>PLAN!V52</f>
        <v>0</v>
      </c>
      <c r="P52" s="38">
        <f>PLAN!X52</f>
        <v>0</v>
      </c>
      <c r="Q52" s="40">
        <f>PLAN!T52</f>
        <v>0</v>
      </c>
      <c r="R52" s="40">
        <f>PLAN!U52</f>
        <v>0</v>
      </c>
      <c r="S52" s="41" t="str">
        <f ca="1">PLAN!AC52</f>
        <v/>
      </c>
      <c r="T52" s="38">
        <f>PLAN!H52</f>
        <v>0</v>
      </c>
      <c r="U52" s="38">
        <f>PLAN!I52</f>
        <v>0</v>
      </c>
      <c r="V52" s="38" t="str">
        <f>PLAN!AB52</f>
        <v/>
      </c>
    </row>
    <row r="53" spans="1:22" x14ac:dyDescent="0.25">
      <c r="A53" s="26">
        <f>PLAN!A53</f>
        <v>0</v>
      </c>
      <c r="B53" s="37">
        <f>PLAN!B53</f>
        <v>0</v>
      </c>
      <c r="C53" s="37">
        <f>PLAN!C53</f>
        <v>0</v>
      </c>
      <c r="D53" s="37">
        <f>PLAN!D53</f>
        <v>0</v>
      </c>
      <c r="E53" s="37">
        <f>PLAN!E53</f>
        <v>0</v>
      </c>
      <c r="F53" s="37">
        <f>PLAN!F53</f>
        <v>0</v>
      </c>
      <c r="G53" s="26">
        <f>PLAN!G53</f>
        <v>0</v>
      </c>
      <c r="H53" s="26">
        <f>PLAN!N53</f>
        <v>0</v>
      </c>
      <c r="I53" s="26">
        <f>PLAN!O53</f>
        <v>0</v>
      </c>
      <c r="J53" s="26">
        <f>PLAN!P53</f>
        <v>0</v>
      </c>
      <c r="K53" s="38">
        <f>PLAN!J53</f>
        <v>0</v>
      </c>
      <c r="L53" s="38">
        <f>PLAN!K53</f>
        <v>0</v>
      </c>
      <c r="M53" s="39">
        <f>PLAN!M53</f>
        <v>0</v>
      </c>
      <c r="N53" s="26">
        <f>PLAN!R53</f>
        <v>0</v>
      </c>
      <c r="O53" s="38">
        <f>PLAN!V53</f>
        <v>0</v>
      </c>
      <c r="P53" s="38">
        <f>PLAN!X53</f>
        <v>0</v>
      </c>
      <c r="Q53" s="40">
        <f>PLAN!T53</f>
        <v>0</v>
      </c>
      <c r="R53" s="40">
        <f>PLAN!U53</f>
        <v>0</v>
      </c>
      <c r="S53" s="41" t="str">
        <f ca="1">PLAN!AC53</f>
        <v/>
      </c>
      <c r="T53" s="38">
        <f>PLAN!H53</f>
        <v>0</v>
      </c>
      <c r="U53" s="38">
        <f>PLAN!I53</f>
        <v>0</v>
      </c>
      <c r="V53" s="38" t="str">
        <f>PLAN!AB53</f>
        <v/>
      </c>
    </row>
    <row r="54" spans="1:22" x14ac:dyDescent="0.25">
      <c r="A54" s="26">
        <f>PLAN!A54</f>
        <v>0</v>
      </c>
      <c r="B54" s="37">
        <f>PLAN!B54</f>
        <v>0</v>
      </c>
      <c r="C54" s="37">
        <f>PLAN!C54</f>
        <v>0</v>
      </c>
      <c r="D54" s="37">
        <f>PLAN!D54</f>
        <v>0</v>
      </c>
      <c r="E54" s="37">
        <f>PLAN!E54</f>
        <v>0</v>
      </c>
      <c r="F54" s="37">
        <f>PLAN!F54</f>
        <v>0</v>
      </c>
      <c r="G54" s="26">
        <f>PLAN!G54</f>
        <v>0</v>
      </c>
      <c r="H54" s="26">
        <f>PLAN!N54</f>
        <v>0</v>
      </c>
      <c r="I54" s="26">
        <f>PLAN!O54</f>
        <v>0</v>
      </c>
      <c r="J54" s="26">
        <f>PLAN!P54</f>
        <v>0</v>
      </c>
      <c r="K54" s="38">
        <f>PLAN!J54</f>
        <v>0</v>
      </c>
      <c r="L54" s="38">
        <f>PLAN!K54</f>
        <v>0</v>
      </c>
      <c r="M54" s="39">
        <f>PLAN!M54</f>
        <v>0</v>
      </c>
      <c r="N54" s="26">
        <f>PLAN!R54</f>
        <v>0</v>
      </c>
      <c r="O54" s="38">
        <f>PLAN!V54</f>
        <v>0</v>
      </c>
      <c r="P54" s="38">
        <f>PLAN!X54</f>
        <v>0</v>
      </c>
      <c r="Q54" s="40">
        <f>PLAN!T54</f>
        <v>0</v>
      </c>
      <c r="R54" s="40">
        <f>PLAN!U54</f>
        <v>0</v>
      </c>
      <c r="S54" s="41" t="str">
        <f ca="1">PLAN!AC54</f>
        <v/>
      </c>
      <c r="T54" s="38">
        <f>PLAN!H54</f>
        <v>0</v>
      </c>
      <c r="U54" s="38">
        <f>PLAN!I54</f>
        <v>0</v>
      </c>
      <c r="V54" s="38" t="str">
        <f>PLAN!AB54</f>
        <v/>
      </c>
    </row>
    <row r="55" spans="1:22" x14ac:dyDescent="0.25">
      <c r="A55" s="26">
        <f>PLAN!A55</f>
        <v>0</v>
      </c>
      <c r="B55" s="37">
        <f>PLAN!B55</f>
        <v>0</v>
      </c>
      <c r="C55" s="37">
        <f>PLAN!C55</f>
        <v>0</v>
      </c>
      <c r="D55" s="37">
        <f>PLAN!D55</f>
        <v>0</v>
      </c>
      <c r="E55" s="37">
        <f>PLAN!E55</f>
        <v>0</v>
      </c>
      <c r="F55" s="37">
        <f>PLAN!F55</f>
        <v>0</v>
      </c>
      <c r="G55" s="26">
        <f>PLAN!G55</f>
        <v>0</v>
      </c>
      <c r="H55" s="26">
        <f>PLAN!N55</f>
        <v>0</v>
      </c>
      <c r="I55" s="26">
        <f>PLAN!O55</f>
        <v>0</v>
      </c>
      <c r="J55" s="26">
        <f>PLAN!P55</f>
        <v>0</v>
      </c>
      <c r="K55" s="38">
        <f>PLAN!J55</f>
        <v>0</v>
      </c>
      <c r="L55" s="38">
        <f>PLAN!K55</f>
        <v>0</v>
      </c>
      <c r="M55" s="39">
        <f>PLAN!M55</f>
        <v>0</v>
      </c>
      <c r="N55" s="26">
        <f>PLAN!R55</f>
        <v>0</v>
      </c>
      <c r="O55" s="38">
        <f>PLAN!V55</f>
        <v>0</v>
      </c>
      <c r="P55" s="38">
        <f>PLAN!X55</f>
        <v>0</v>
      </c>
      <c r="Q55" s="40">
        <f>PLAN!T55</f>
        <v>0</v>
      </c>
      <c r="R55" s="40">
        <f>PLAN!U55</f>
        <v>0</v>
      </c>
      <c r="S55" s="41" t="str">
        <f ca="1">PLAN!AC55</f>
        <v/>
      </c>
      <c r="T55" s="38">
        <f>PLAN!H55</f>
        <v>0</v>
      </c>
      <c r="U55" s="38">
        <f>PLAN!I55</f>
        <v>0</v>
      </c>
      <c r="V55" s="38" t="str">
        <f>PLAN!AB55</f>
        <v/>
      </c>
    </row>
    <row r="56" spans="1:22" x14ac:dyDescent="0.25">
      <c r="A56" s="26">
        <f>PLAN!A56</f>
        <v>0</v>
      </c>
      <c r="B56" s="37">
        <f>PLAN!B56</f>
        <v>0</v>
      </c>
      <c r="C56" s="37">
        <f>PLAN!C56</f>
        <v>0</v>
      </c>
      <c r="D56" s="37">
        <f>PLAN!D56</f>
        <v>0</v>
      </c>
      <c r="E56" s="37">
        <f>PLAN!E56</f>
        <v>0</v>
      </c>
      <c r="F56" s="37">
        <f>PLAN!F56</f>
        <v>0</v>
      </c>
      <c r="G56" s="26">
        <f>PLAN!G56</f>
        <v>0</v>
      </c>
      <c r="H56" s="26">
        <f>PLAN!N56</f>
        <v>0</v>
      </c>
      <c r="I56" s="26">
        <f>PLAN!O56</f>
        <v>0</v>
      </c>
      <c r="J56" s="26">
        <f>PLAN!P56</f>
        <v>0</v>
      </c>
      <c r="K56" s="38">
        <f>PLAN!J56</f>
        <v>0</v>
      </c>
      <c r="L56" s="38">
        <f>PLAN!K56</f>
        <v>0</v>
      </c>
      <c r="M56" s="39">
        <f>PLAN!M56</f>
        <v>0</v>
      </c>
      <c r="N56" s="26">
        <f>PLAN!R56</f>
        <v>0</v>
      </c>
      <c r="O56" s="38">
        <f>PLAN!V56</f>
        <v>0</v>
      </c>
      <c r="P56" s="38">
        <f>PLAN!X56</f>
        <v>0</v>
      </c>
      <c r="Q56" s="40">
        <f>PLAN!T56</f>
        <v>0</v>
      </c>
      <c r="R56" s="40">
        <f>PLAN!U56</f>
        <v>0</v>
      </c>
      <c r="S56" s="41" t="str">
        <f ca="1">PLAN!AC56</f>
        <v/>
      </c>
      <c r="T56" s="38">
        <f>PLAN!H56</f>
        <v>0</v>
      </c>
      <c r="U56" s="38">
        <f>PLAN!I56</f>
        <v>0</v>
      </c>
      <c r="V56" s="38" t="str">
        <f>PLAN!AB56</f>
        <v/>
      </c>
    </row>
    <row r="57" spans="1:22" x14ac:dyDescent="0.25">
      <c r="A57" s="26">
        <f>PLAN!A57</f>
        <v>0</v>
      </c>
      <c r="B57" s="37">
        <f>PLAN!B57</f>
        <v>0</v>
      </c>
      <c r="C57" s="37">
        <f>PLAN!C57</f>
        <v>0</v>
      </c>
      <c r="D57" s="37">
        <f>PLAN!D57</f>
        <v>0</v>
      </c>
      <c r="E57" s="37">
        <f>PLAN!E57</f>
        <v>0</v>
      </c>
      <c r="F57" s="37">
        <f>PLAN!F57</f>
        <v>0</v>
      </c>
      <c r="G57" s="26">
        <f>PLAN!G57</f>
        <v>0</v>
      </c>
      <c r="H57" s="26">
        <f>PLAN!N57</f>
        <v>0</v>
      </c>
      <c r="I57" s="26">
        <f>PLAN!O57</f>
        <v>0</v>
      </c>
      <c r="J57" s="26">
        <f>PLAN!P57</f>
        <v>0</v>
      </c>
      <c r="K57" s="38">
        <f>PLAN!J57</f>
        <v>0</v>
      </c>
      <c r="L57" s="38">
        <f>PLAN!K57</f>
        <v>0</v>
      </c>
      <c r="M57" s="39">
        <f>PLAN!M57</f>
        <v>0</v>
      </c>
      <c r="N57" s="26">
        <f>PLAN!R57</f>
        <v>0</v>
      </c>
      <c r="O57" s="38">
        <f>PLAN!V57</f>
        <v>0</v>
      </c>
      <c r="P57" s="38">
        <f>PLAN!X57</f>
        <v>0</v>
      </c>
      <c r="Q57" s="40">
        <f>PLAN!T57</f>
        <v>0</v>
      </c>
      <c r="R57" s="40">
        <f>PLAN!U57</f>
        <v>0</v>
      </c>
      <c r="S57" s="41" t="str">
        <f ca="1">PLAN!AC57</f>
        <v/>
      </c>
      <c r="T57" s="38">
        <f>PLAN!H57</f>
        <v>0</v>
      </c>
      <c r="U57" s="38">
        <f>PLAN!I57</f>
        <v>0</v>
      </c>
      <c r="V57" s="38" t="str">
        <f>PLAN!AB57</f>
        <v/>
      </c>
    </row>
    <row r="58" spans="1:22" x14ac:dyDescent="0.25">
      <c r="A58" s="26">
        <f>PLAN!A58</f>
        <v>0</v>
      </c>
      <c r="B58" s="37">
        <f>PLAN!B58</f>
        <v>0</v>
      </c>
      <c r="C58" s="37">
        <f>PLAN!C58</f>
        <v>0</v>
      </c>
      <c r="D58" s="37">
        <f>PLAN!D58</f>
        <v>0</v>
      </c>
      <c r="E58" s="37">
        <f>PLAN!E58</f>
        <v>0</v>
      </c>
      <c r="F58" s="37">
        <f>PLAN!F58</f>
        <v>0</v>
      </c>
      <c r="G58" s="26">
        <f>PLAN!G58</f>
        <v>0</v>
      </c>
      <c r="H58" s="26">
        <f>PLAN!N58</f>
        <v>0</v>
      </c>
      <c r="I58" s="26">
        <f>PLAN!O58</f>
        <v>0</v>
      </c>
      <c r="J58" s="26">
        <f>PLAN!P58</f>
        <v>0</v>
      </c>
      <c r="K58" s="38">
        <f>PLAN!J58</f>
        <v>0</v>
      </c>
      <c r="L58" s="38">
        <f>PLAN!K58</f>
        <v>0</v>
      </c>
      <c r="M58" s="39">
        <f>PLAN!M58</f>
        <v>0</v>
      </c>
      <c r="N58" s="26">
        <f>PLAN!R58</f>
        <v>0</v>
      </c>
      <c r="O58" s="38">
        <f>PLAN!V58</f>
        <v>0</v>
      </c>
      <c r="P58" s="38">
        <f>PLAN!X58</f>
        <v>0</v>
      </c>
      <c r="Q58" s="40">
        <f>PLAN!T58</f>
        <v>0</v>
      </c>
      <c r="R58" s="40">
        <f>PLAN!U58</f>
        <v>0</v>
      </c>
      <c r="S58" s="41" t="str">
        <f ca="1">PLAN!AC58</f>
        <v/>
      </c>
      <c r="T58" s="38">
        <f>PLAN!H58</f>
        <v>0</v>
      </c>
      <c r="U58" s="38">
        <f>PLAN!I58</f>
        <v>0</v>
      </c>
      <c r="V58" s="38" t="str">
        <f>PLAN!AB58</f>
        <v/>
      </c>
    </row>
    <row r="59" spans="1:22" x14ac:dyDescent="0.25">
      <c r="A59" s="26">
        <f>PLAN!A59</f>
        <v>0</v>
      </c>
      <c r="B59" s="37">
        <f>PLAN!B59</f>
        <v>0</v>
      </c>
      <c r="C59" s="37">
        <f>PLAN!C59</f>
        <v>0</v>
      </c>
      <c r="D59" s="37">
        <f>PLAN!D59</f>
        <v>0</v>
      </c>
      <c r="E59" s="37">
        <f>PLAN!E59</f>
        <v>0</v>
      </c>
      <c r="F59" s="37">
        <f>PLAN!F59</f>
        <v>0</v>
      </c>
      <c r="G59" s="26">
        <f>PLAN!G59</f>
        <v>0</v>
      </c>
      <c r="H59" s="26">
        <f>PLAN!N59</f>
        <v>0</v>
      </c>
      <c r="I59" s="26">
        <f>PLAN!O59</f>
        <v>0</v>
      </c>
      <c r="J59" s="26">
        <f>PLAN!P59</f>
        <v>0</v>
      </c>
      <c r="K59" s="38">
        <f>PLAN!J59</f>
        <v>0</v>
      </c>
      <c r="L59" s="38">
        <f>PLAN!K59</f>
        <v>0</v>
      </c>
      <c r="M59" s="39">
        <f>PLAN!M59</f>
        <v>0</v>
      </c>
      <c r="N59" s="26">
        <f>PLAN!R59</f>
        <v>0</v>
      </c>
      <c r="O59" s="38">
        <f>PLAN!V59</f>
        <v>0</v>
      </c>
      <c r="P59" s="38">
        <f>PLAN!X59</f>
        <v>0</v>
      </c>
      <c r="Q59" s="40">
        <f>PLAN!T59</f>
        <v>0</v>
      </c>
      <c r="R59" s="40">
        <f>PLAN!U59</f>
        <v>0</v>
      </c>
      <c r="S59" s="41" t="str">
        <f ca="1">PLAN!AC59</f>
        <v/>
      </c>
      <c r="T59" s="38">
        <f>PLAN!H59</f>
        <v>0</v>
      </c>
      <c r="U59" s="38">
        <f>PLAN!I59</f>
        <v>0</v>
      </c>
      <c r="V59" s="38" t="str">
        <f>PLAN!AB59</f>
        <v/>
      </c>
    </row>
    <row r="60" spans="1:22" x14ac:dyDescent="0.25">
      <c r="A60" s="26">
        <f>PLAN!A60</f>
        <v>0</v>
      </c>
      <c r="B60" s="37">
        <f>PLAN!B60</f>
        <v>0</v>
      </c>
      <c r="C60" s="37">
        <f>PLAN!C60</f>
        <v>0</v>
      </c>
      <c r="D60" s="37">
        <f>PLAN!D60</f>
        <v>0</v>
      </c>
      <c r="E60" s="37">
        <f>PLAN!E60</f>
        <v>0</v>
      </c>
      <c r="F60" s="37">
        <f>PLAN!F60</f>
        <v>0</v>
      </c>
      <c r="G60" s="26">
        <f>PLAN!G60</f>
        <v>0</v>
      </c>
      <c r="H60" s="26">
        <f>PLAN!N60</f>
        <v>0</v>
      </c>
      <c r="I60" s="26">
        <f>PLAN!O60</f>
        <v>0</v>
      </c>
      <c r="J60" s="26">
        <f>PLAN!P60</f>
        <v>0</v>
      </c>
      <c r="K60" s="38">
        <f>PLAN!J60</f>
        <v>0</v>
      </c>
      <c r="L60" s="38">
        <f>PLAN!K60</f>
        <v>0</v>
      </c>
      <c r="M60" s="39">
        <f>PLAN!M60</f>
        <v>0</v>
      </c>
      <c r="N60" s="26">
        <f>PLAN!R60</f>
        <v>0</v>
      </c>
      <c r="O60" s="38">
        <f>PLAN!V60</f>
        <v>0</v>
      </c>
      <c r="P60" s="38">
        <f>PLAN!X60</f>
        <v>0</v>
      </c>
      <c r="Q60" s="40">
        <f>PLAN!T60</f>
        <v>0</v>
      </c>
      <c r="R60" s="40">
        <f>PLAN!U60</f>
        <v>0</v>
      </c>
      <c r="S60" s="41" t="str">
        <f ca="1">PLAN!AC60</f>
        <v/>
      </c>
      <c r="T60" s="38">
        <f>PLAN!H60</f>
        <v>0</v>
      </c>
      <c r="U60" s="38">
        <f>PLAN!I60</f>
        <v>0</v>
      </c>
      <c r="V60" s="38" t="str">
        <f>PLAN!AB60</f>
        <v/>
      </c>
    </row>
    <row r="61" spans="1:22" x14ac:dyDescent="0.25">
      <c r="A61" s="26">
        <f>PLAN!A61</f>
        <v>0</v>
      </c>
      <c r="B61" s="37">
        <f>PLAN!B61</f>
        <v>0</v>
      </c>
      <c r="C61" s="37">
        <f>PLAN!C61</f>
        <v>0</v>
      </c>
      <c r="D61" s="37">
        <f>PLAN!D61</f>
        <v>0</v>
      </c>
      <c r="E61" s="37">
        <f>PLAN!E61</f>
        <v>0</v>
      </c>
      <c r="F61" s="37">
        <f>PLAN!F61</f>
        <v>0</v>
      </c>
      <c r="G61" s="26">
        <f>PLAN!G61</f>
        <v>0</v>
      </c>
      <c r="H61" s="26">
        <f>PLAN!N61</f>
        <v>0</v>
      </c>
      <c r="I61" s="26">
        <f>PLAN!O61</f>
        <v>0</v>
      </c>
      <c r="J61" s="26">
        <f>PLAN!P61</f>
        <v>0</v>
      </c>
      <c r="K61" s="38">
        <f>PLAN!J61</f>
        <v>0</v>
      </c>
      <c r="L61" s="38">
        <f>PLAN!K61</f>
        <v>0</v>
      </c>
      <c r="M61" s="39">
        <f>PLAN!M61</f>
        <v>0</v>
      </c>
      <c r="N61" s="26">
        <f>PLAN!R61</f>
        <v>0</v>
      </c>
      <c r="O61" s="38">
        <f>PLAN!V61</f>
        <v>0</v>
      </c>
      <c r="P61" s="38">
        <f>PLAN!X61</f>
        <v>0</v>
      </c>
      <c r="Q61" s="40">
        <f>PLAN!T61</f>
        <v>0</v>
      </c>
      <c r="R61" s="40">
        <f>PLAN!U61</f>
        <v>0</v>
      </c>
      <c r="S61" s="41" t="str">
        <f ca="1">PLAN!AC61</f>
        <v/>
      </c>
      <c r="T61" s="38">
        <f>PLAN!H61</f>
        <v>0</v>
      </c>
      <c r="U61" s="38">
        <f>PLAN!I61</f>
        <v>0</v>
      </c>
      <c r="V61" s="38" t="str">
        <f>PLAN!AB61</f>
        <v/>
      </c>
    </row>
    <row r="62" spans="1:22" x14ac:dyDescent="0.25">
      <c r="A62" s="26">
        <f>PLAN!A62</f>
        <v>0</v>
      </c>
      <c r="B62" s="37">
        <f>PLAN!B62</f>
        <v>0</v>
      </c>
      <c r="C62" s="37">
        <f>PLAN!C62</f>
        <v>0</v>
      </c>
      <c r="D62" s="37">
        <f>PLAN!D62</f>
        <v>0</v>
      </c>
      <c r="E62" s="37">
        <f>PLAN!E62</f>
        <v>0</v>
      </c>
      <c r="F62" s="37">
        <f>PLAN!F62</f>
        <v>0</v>
      </c>
      <c r="G62" s="26">
        <f>PLAN!G62</f>
        <v>0</v>
      </c>
      <c r="H62" s="26">
        <f>PLAN!N62</f>
        <v>0</v>
      </c>
      <c r="I62" s="26">
        <f>PLAN!O62</f>
        <v>0</v>
      </c>
      <c r="J62" s="26">
        <f>PLAN!P62</f>
        <v>0</v>
      </c>
      <c r="K62" s="38">
        <f>PLAN!J62</f>
        <v>0</v>
      </c>
      <c r="L62" s="38">
        <f>PLAN!K62</f>
        <v>0</v>
      </c>
      <c r="M62" s="39">
        <f>PLAN!M62</f>
        <v>0</v>
      </c>
      <c r="N62" s="26">
        <f>PLAN!R62</f>
        <v>0</v>
      </c>
      <c r="O62" s="38">
        <f>PLAN!V62</f>
        <v>0</v>
      </c>
      <c r="P62" s="38">
        <f>PLAN!X62</f>
        <v>0</v>
      </c>
      <c r="Q62" s="40">
        <f>PLAN!T62</f>
        <v>0</v>
      </c>
      <c r="R62" s="40">
        <f>PLAN!U62</f>
        <v>0</v>
      </c>
      <c r="S62" s="41" t="str">
        <f ca="1">PLAN!AC62</f>
        <v/>
      </c>
      <c r="T62" s="38">
        <f>PLAN!H62</f>
        <v>0</v>
      </c>
      <c r="U62" s="38">
        <f>PLAN!I62</f>
        <v>0</v>
      </c>
      <c r="V62" s="38" t="str">
        <f>PLAN!AB62</f>
        <v/>
      </c>
    </row>
    <row r="63" spans="1:22" x14ac:dyDescent="0.25">
      <c r="A63" s="26">
        <f>PLAN!A63</f>
        <v>0</v>
      </c>
      <c r="B63" s="37">
        <f>PLAN!B63</f>
        <v>0</v>
      </c>
      <c r="C63" s="37">
        <f>PLAN!C63</f>
        <v>0</v>
      </c>
      <c r="D63" s="37">
        <f>PLAN!D63</f>
        <v>0</v>
      </c>
      <c r="E63" s="37">
        <f>PLAN!E63</f>
        <v>0</v>
      </c>
      <c r="F63" s="37">
        <f>PLAN!F63</f>
        <v>0</v>
      </c>
      <c r="G63" s="26">
        <f>PLAN!G63</f>
        <v>0</v>
      </c>
      <c r="H63" s="26">
        <f>PLAN!N63</f>
        <v>0</v>
      </c>
      <c r="I63" s="26">
        <f>PLAN!O63</f>
        <v>0</v>
      </c>
      <c r="J63" s="26">
        <f>PLAN!P63</f>
        <v>0</v>
      </c>
      <c r="K63" s="38">
        <f>PLAN!J63</f>
        <v>0</v>
      </c>
      <c r="L63" s="38">
        <f>PLAN!K63</f>
        <v>0</v>
      </c>
      <c r="M63" s="39">
        <f>PLAN!M63</f>
        <v>0</v>
      </c>
      <c r="N63" s="26">
        <f>PLAN!R63</f>
        <v>0</v>
      </c>
      <c r="O63" s="38">
        <f>PLAN!V63</f>
        <v>0</v>
      </c>
      <c r="P63" s="38">
        <f>PLAN!X63</f>
        <v>0</v>
      </c>
      <c r="Q63" s="40">
        <f>PLAN!T63</f>
        <v>0</v>
      </c>
      <c r="R63" s="40">
        <f>PLAN!U63</f>
        <v>0</v>
      </c>
      <c r="S63" s="41" t="str">
        <f ca="1">PLAN!AC63</f>
        <v/>
      </c>
      <c r="T63" s="38">
        <f>PLAN!H63</f>
        <v>0</v>
      </c>
      <c r="U63" s="38">
        <f>PLAN!I63</f>
        <v>0</v>
      </c>
      <c r="V63" s="38" t="str">
        <f>PLAN!AB63</f>
        <v/>
      </c>
    </row>
    <row r="64" spans="1:22" x14ac:dyDescent="0.25">
      <c r="A64" s="26">
        <f>PLAN!A64</f>
        <v>0</v>
      </c>
      <c r="B64" s="37">
        <f>PLAN!B64</f>
        <v>0</v>
      </c>
      <c r="C64" s="37">
        <f>PLAN!C64</f>
        <v>0</v>
      </c>
      <c r="D64" s="37">
        <f>PLAN!D64</f>
        <v>0</v>
      </c>
      <c r="E64" s="37">
        <f>PLAN!E64</f>
        <v>0</v>
      </c>
      <c r="F64" s="37">
        <f>PLAN!F64</f>
        <v>0</v>
      </c>
      <c r="G64" s="26">
        <f>PLAN!G64</f>
        <v>0</v>
      </c>
      <c r="H64" s="26">
        <f>PLAN!N64</f>
        <v>0</v>
      </c>
      <c r="I64" s="26">
        <f>PLAN!O64</f>
        <v>0</v>
      </c>
      <c r="J64" s="26">
        <f>PLAN!P64</f>
        <v>0</v>
      </c>
      <c r="K64" s="38">
        <f>PLAN!J64</f>
        <v>0</v>
      </c>
      <c r="L64" s="38">
        <f>PLAN!K64</f>
        <v>0</v>
      </c>
      <c r="M64" s="39">
        <f>PLAN!M64</f>
        <v>0</v>
      </c>
      <c r="N64" s="26">
        <f>PLAN!R64</f>
        <v>0</v>
      </c>
      <c r="O64" s="38">
        <f>PLAN!V64</f>
        <v>0</v>
      </c>
      <c r="P64" s="38">
        <f>PLAN!X64</f>
        <v>0</v>
      </c>
      <c r="Q64" s="40">
        <f>PLAN!T64</f>
        <v>0</v>
      </c>
      <c r="R64" s="40">
        <f>PLAN!U64</f>
        <v>0</v>
      </c>
      <c r="S64" s="41" t="str">
        <f ca="1">PLAN!AC64</f>
        <v/>
      </c>
      <c r="T64" s="38">
        <f>PLAN!H64</f>
        <v>0</v>
      </c>
      <c r="U64" s="38">
        <f>PLAN!I64</f>
        <v>0</v>
      </c>
      <c r="V64" s="38" t="str">
        <f>PLAN!AB64</f>
        <v/>
      </c>
    </row>
    <row r="65" spans="1:22" x14ac:dyDescent="0.25">
      <c r="A65" s="26">
        <f>PLAN!A65</f>
        <v>0</v>
      </c>
      <c r="B65" s="37">
        <f>PLAN!B65</f>
        <v>0</v>
      </c>
      <c r="C65" s="37">
        <f>PLAN!C65</f>
        <v>0</v>
      </c>
      <c r="D65" s="37">
        <f>PLAN!D65</f>
        <v>0</v>
      </c>
      <c r="E65" s="37">
        <f>PLAN!E65</f>
        <v>0</v>
      </c>
      <c r="F65" s="37">
        <f>PLAN!F65</f>
        <v>0</v>
      </c>
      <c r="G65" s="26">
        <f>PLAN!G65</f>
        <v>0</v>
      </c>
      <c r="H65" s="26">
        <f>PLAN!N65</f>
        <v>0</v>
      </c>
      <c r="I65" s="26">
        <f>PLAN!O65</f>
        <v>0</v>
      </c>
      <c r="J65" s="26">
        <f>PLAN!P65</f>
        <v>0</v>
      </c>
      <c r="K65" s="38">
        <f>PLAN!J65</f>
        <v>0</v>
      </c>
      <c r="L65" s="38">
        <f>PLAN!K65</f>
        <v>0</v>
      </c>
      <c r="M65" s="39">
        <f>PLAN!M65</f>
        <v>0</v>
      </c>
      <c r="N65" s="26">
        <f>PLAN!R65</f>
        <v>0</v>
      </c>
      <c r="O65" s="38">
        <f>PLAN!V65</f>
        <v>0</v>
      </c>
      <c r="P65" s="38">
        <f>PLAN!X65</f>
        <v>0</v>
      </c>
      <c r="Q65" s="40">
        <f>PLAN!T65</f>
        <v>0</v>
      </c>
      <c r="R65" s="40">
        <f>PLAN!U65</f>
        <v>0</v>
      </c>
      <c r="S65" s="41" t="str">
        <f ca="1">PLAN!AC65</f>
        <v/>
      </c>
      <c r="T65" s="38">
        <f>PLAN!H65</f>
        <v>0</v>
      </c>
      <c r="U65" s="38">
        <f>PLAN!I65</f>
        <v>0</v>
      </c>
      <c r="V65" s="38" t="str">
        <f>PLAN!AB65</f>
        <v/>
      </c>
    </row>
    <row r="66" spans="1:22" x14ac:dyDescent="0.25">
      <c r="A66" s="26">
        <f>PLAN!A66</f>
        <v>0</v>
      </c>
      <c r="B66" s="37">
        <f>PLAN!B66</f>
        <v>0</v>
      </c>
      <c r="C66" s="37">
        <f>PLAN!C66</f>
        <v>0</v>
      </c>
      <c r="D66" s="37">
        <f>PLAN!D66</f>
        <v>0</v>
      </c>
      <c r="E66" s="37">
        <f>PLAN!E66</f>
        <v>0</v>
      </c>
      <c r="F66" s="37">
        <f>PLAN!F66</f>
        <v>0</v>
      </c>
      <c r="G66" s="26">
        <f>PLAN!G66</f>
        <v>0</v>
      </c>
      <c r="H66" s="26">
        <f>PLAN!N66</f>
        <v>0</v>
      </c>
      <c r="I66" s="26">
        <f>PLAN!O66</f>
        <v>0</v>
      </c>
      <c r="J66" s="26">
        <f>PLAN!P66</f>
        <v>0</v>
      </c>
      <c r="K66" s="38">
        <f>PLAN!J66</f>
        <v>0</v>
      </c>
      <c r="L66" s="38">
        <f>PLAN!K66</f>
        <v>0</v>
      </c>
      <c r="M66" s="39">
        <f>PLAN!M66</f>
        <v>0</v>
      </c>
      <c r="N66" s="26">
        <f>PLAN!R66</f>
        <v>0</v>
      </c>
      <c r="O66" s="38">
        <f>PLAN!V66</f>
        <v>0</v>
      </c>
      <c r="P66" s="38">
        <f>PLAN!X66</f>
        <v>0</v>
      </c>
      <c r="Q66" s="40">
        <f>PLAN!T66</f>
        <v>0</v>
      </c>
      <c r="R66" s="40">
        <f>PLAN!U66</f>
        <v>0</v>
      </c>
      <c r="S66" s="41" t="str">
        <f ca="1">PLAN!AC66</f>
        <v/>
      </c>
      <c r="T66" s="38">
        <f>PLAN!H66</f>
        <v>0</v>
      </c>
      <c r="U66" s="38">
        <f>PLAN!I66</f>
        <v>0</v>
      </c>
      <c r="V66" s="38" t="str">
        <f>PLAN!AB66</f>
        <v/>
      </c>
    </row>
    <row r="67" spans="1:22" x14ac:dyDescent="0.25">
      <c r="A67" s="26">
        <f>PLAN!A67</f>
        <v>0</v>
      </c>
      <c r="B67" s="37">
        <f>PLAN!B67</f>
        <v>0</v>
      </c>
      <c r="C67" s="37">
        <f>PLAN!C67</f>
        <v>0</v>
      </c>
      <c r="D67" s="37">
        <f>PLAN!D67</f>
        <v>0</v>
      </c>
      <c r="E67" s="37">
        <f>PLAN!E67</f>
        <v>0</v>
      </c>
      <c r="F67" s="37">
        <f>PLAN!F67</f>
        <v>0</v>
      </c>
      <c r="G67" s="26">
        <f>PLAN!G67</f>
        <v>0</v>
      </c>
      <c r="H67" s="26">
        <f>PLAN!N67</f>
        <v>0</v>
      </c>
      <c r="I67" s="26">
        <f>PLAN!O67</f>
        <v>0</v>
      </c>
      <c r="J67" s="26">
        <f>PLAN!P67</f>
        <v>0</v>
      </c>
      <c r="K67" s="38">
        <f>PLAN!J67</f>
        <v>0</v>
      </c>
      <c r="L67" s="38">
        <f>PLAN!K67</f>
        <v>0</v>
      </c>
      <c r="M67" s="39">
        <f>PLAN!M67</f>
        <v>0</v>
      </c>
      <c r="N67" s="26">
        <f>PLAN!R67</f>
        <v>0</v>
      </c>
      <c r="O67" s="38">
        <f>PLAN!V67</f>
        <v>0</v>
      </c>
      <c r="P67" s="38">
        <f>PLAN!X67</f>
        <v>0</v>
      </c>
      <c r="Q67" s="40">
        <f>PLAN!T67</f>
        <v>0</v>
      </c>
      <c r="R67" s="40">
        <f>PLAN!U67</f>
        <v>0</v>
      </c>
      <c r="S67" s="41" t="str">
        <f ca="1">PLAN!AC67</f>
        <v/>
      </c>
      <c r="T67" s="38">
        <f>PLAN!H67</f>
        <v>0</v>
      </c>
      <c r="U67" s="38">
        <f>PLAN!I67</f>
        <v>0</v>
      </c>
      <c r="V67" s="38" t="str">
        <f>PLAN!AB67</f>
        <v/>
      </c>
    </row>
    <row r="68" spans="1:22" x14ac:dyDescent="0.25">
      <c r="A68" s="26">
        <f>PLAN!A68</f>
        <v>0</v>
      </c>
      <c r="B68" s="37">
        <f>PLAN!B68</f>
        <v>0</v>
      </c>
      <c r="C68" s="37">
        <f>PLAN!C68</f>
        <v>0</v>
      </c>
      <c r="D68" s="37">
        <f>PLAN!D68</f>
        <v>0</v>
      </c>
      <c r="E68" s="37">
        <f>PLAN!E68</f>
        <v>0</v>
      </c>
      <c r="F68" s="37">
        <f>PLAN!F68</f>
        <v>0</v>
      </c>
      <c r="G68" s="26">
        <f>PLAN!G68</f>
        <v>0</v>
      </c>
      <c r="H68" s="26">
        <f>PLAN!N68</f>
        <v>0</v>
      </c>
      <c r="I68" s="26">
        <f>PLAN!O68</f>
        <v>0</v>
      </c>
      <c r="J68" s="26">
        <f>PLAN!P68</f>
        <v>0</v>
      </c>
      <c r="K68" s="38">
        <f>PLAN!J68</f>
        <v>0</v>
      </c>
      <c r="L68" s="38">
        <f>PLAN!K68</f>
        <v>0</v>
      </c>
      <c r="M68" s="39">
        <f>PLAN!M68</f>
        <v>0</v>
      </c>
      <c r="N68" s="26">
        <f>PLAN!R68</f>
        <v>0</v>
      </c>
      <c r="O68" s="38">
        <f>PLAN!V68</f>
        <v>0</v>
      </c>
      <c r="P68" s="38">
        <f>PLAN!X68</f>
        <v>0</v>
      </c>
      <c r="Q68" s="40">
        <f>PLAN!T68</f>
        <v>0</v>
      </c>
      <c r="R68" s="40">
        <f>PLAN!U68</f>
        <v>0</v>
      </c>
      <c r="S68" s="41" t="str">
        <f ca="1">PLAN!AC68</f>
        <v/>
      </c>
      <c r="T68" s="38">
        <f>PLAN!H68</f>
        <v>0</v>
      </c>
      <c r="U68" s="38">
        <f>PLAN!I68</f>
        <v>0</v>
      </c>
      <c r="V68" s="38" t="str">
        <f>PLAN!AB68</f>
        <v/>
      </c>
    </row>
    <row r="69" spans="1:22" x14ac:dyDescent="0.25">
      <c r="A69" s="26">
        <f>PLAN!A69</f>
        <v>0</v>
      </c>
      <c r="B69" s="37">
        <f>PLAN!B69</f>
        <v>0</v>
      </c>
      <c r="C69" s="37">
        <f>PLAN!C69</f>
        <v>0</v>
      </c>
      <c r="D69" s="37">
        <f>PLAN!D69</f>
        <v>0</v>
      </c>
      <c r="E69" s="37">
        <f>PLAN!E69</f>
        <v>0</v>
      </c>
      <c r="F69" s="37">
        <f>PLAN!F69</f>
        <v>0</v>
      </c>
      <c r="G69" s="26">
        <f>PLAN!G69</f>
        <v>0</v>
      </c>
      <c r="H69" s="26">
        <f>PLAN!N69</f>
        <v>0</v>
      </c>
      <c r="I69" s="26">
        <f>PLAN!O69</f>
        <v>0</v>
      </c>
      <c r="J69" s="26">
        <f>PLAN!P69</f>
        <v>0</v>
      </c>
      <c r="K69" s="38">
        <f>PLAN!J69</f>
        <v>0</v>
      </c>
      <c r="L69" s="38">
        <f>PLAN!K69</f>
        <v>0</v>
      </c>
      <c r="M69" s="39">
        <f>PLAN!M69</f>
        <v>0</v>
      </c>
      <c r="N69" s="26">
        <f>PLAN!R69</f>
        <v>0</v>
      </c>
      <c r="O69" s="38">
        <f>PLAN!V69</f>
        <v>0</v>
      </c>
      <c r="P69" s="38">
        <f>PLAN!X69</f>
        <v>0</v>
      </c>
      <c r="Q69" s="40">
        <f>PLAN!T69</f>
        <v>0</v>
      </c>
      <c r="R69" s="40">
        <f>PLAN!U69</f>
        <v>0</v>
      </c>
      <c r="S69" s="41" t="str">
        <f ca="1">PLAN!AC69</f>
        <v/>
      </c>
      <c r="T69" s="38">
        <f>PLAN!H69</f>
        <v>0</v>
      </c>
      <c r="U69" s="38">
        <f>PLAN!I69</f>
        <v>0</v>
      </c>
      <c r="V69" s="38" t="str">
        <f>PLAN!AB69</f>
        <v/>
      </c>
    </row>
    <row r="70" spans="1:22" x14ac:dyDescent="0.25">
      <c r="A70" s="26">
        <f>PLAN!A70</f>
        <v>0</v>
      </c>
      <c r="B70" s="37">
        <f>PLAN!B70</f>
        <v>0</v>
      </c>
      <c r="C70" s="37">
        <f>PLAN!C70</f>
        <v>0</v>
      </c>
      <c r="D70" s="37">
        <f>PLAN!D70</f>
        <v>0</v>
      </c>
      <c r="E70" s="37">
        <f>PLAN!E70</f>
        <v>0</v>
      </c>
      <c r="F70" s="37">
        <f>PLAN!F70</f>
        <v>0</v>
      </c>
      <c r="G70" s="26">
        <f>PLAN!G70</f>
        <v>0</v>
      </c>
      <c r="H70" s="26">
        <f>PLAN!N70</f>
        <v>0</v>
      </c>
      <c r="I70" s="26">
        <f>PLAN!O70</f>
        <v>0</v>
      </c>
      <c r="J70" s="26">
        <f>PLAN!P70</f>
        <v>0</v>
      </c>
      <c r="K70" s="38">
        <f>PLAN!J70</f>
        <v>0</v>
      </c>
      <c r="L70" s="38">
        <f>PLAN!K70</f>
        <v>0</v>
      </c>
      <c r="M70" s="39">
        <f>PLAN!M70</f>
        <v>0</v>
      </c>
      <c r="N70" s="26">
        <f>PLAN!R70</f>
        <v>0</v>
      </c>
      <c r="O70" s="38">
        <f>PLAN!V70</f>
        <v>0</v>
      </c>
      <c r="P70" s="38">
        <f>PLAN!X70</f>
        <v>0</v>
      </c>
      <c r="Q70" s="40">
        <f>PLAN!T70</f>
        <v>0</v>
      </c>
      <c r="R70" s="40">
        <f>PLAN!U70</f>
        <v>0</v>
      </c>
      <c r="S70" s="41" t="str">
        <f ca="1">PLAN!AC70</f>
        <v/>
      </c>
      <c r="T70" s="38">
        <f>PLAN!H70</f>
        <v>0</v>
      </c>
      <c r="U70" s="38">
        <f>PLAN!I70</f>
        <v>0</v>
      </c>
      <c r="V70" s="38" t="str">
        <f>PLAN!AB70</f>
        <v/>
      </c>
    </row>
    <row r="71" spans="1:22" x14ac:dyDescent="0.25">
      <c r="A71" s="26">
        <f>PLAN!A71</f>
        <v>0</v>
      </c>
      <c r="B71" s="37">
        <f>PLAN!B71</f>
        <v>0</v>
      </c>
      <c r="C71" s="37">
        <f>PLAN!C71</f>
        <v>0</v>
      </c>
      <c r="D71" s="37">
        <f>PLAN!D71</f>
        <v>0</v>
      </c>
      <c r="E71" s="37">
        <f>PLAN!E71</f>
        <v>0</v>
      </c>
      <c r="F71" s="37">
        <f>PLAN!F71</f>
        <v>0</v>
      </c>
      <c r="G71" s="26">
        <f>PLAN!G71</f>
        <v>0</v>
      </c>
      <c r="H71" s="26">
        <f>PLAN!N71</f>
        <v>0</v>
      </c>
      <c r="I71" s="26">
        <f>PLAN!O71</f>
        <v>0</v>
      </c>
      <c r="J71" s="26">
        <f>PLAN!P71</f>
        <v>0</v>
      </c>
      <c r="K71" s="38">
        <f>PLAN!J71</f>
        <v>0</v>
      </c>
      <c r="L71" s="38">
        <f>PLAN!K71</f>
        <v>0</v>
      </c>
      <c r="M71" s="39">
        <f>PLAN!M71</f>
        <v>0</v>
      </c>
      <c r="N71" s="26">
        <f>PLAN!R71</f>
        <v>0</v>
      </c>
      <c r="O71" s="38">
        <f>PLAN!V71</f>
        <v>0</v>
      </c>
      <c r="P71" s="38">
        <f>PLAN!X71</f>
        <v>0</v>
      </c>
      <c r="Q71" s="40">
        <f>PLAN!T71</f>
        <v>0</v>
      </c>
      <c r="R71" s="40">
        <f>PLAN!U71</f>
        <v>0</v>
      </c>
      <c r="S71" s="41" t="str">
        <f ca="1">PLAN!AC71</f>
        <v/>
      </c>
      <c r="T71" s="38">
        <f>PLAN!H71</f>
        <v>0</v>
      </c>
      <c r="U71" s="38">
        <f>PLAN!I71</f>
        <v>0</v>
      </c>
      <c r="V71" s="38" t="str">
        <f>PLAN!AB71</f>
        <v/>
      </c>
    </row>
    <row r="72" spans="1:22" x14ac:dyDescent="0.25">
      <c r="A72" s="26">
        <f>PLAN!A72</f>
        <v>0</v>
      </c>
      <c r="B72" s="37">
        <f>PLAN!B72</f>
        <v>0</v>
      </c>
      <c r="C72" s="37">
        <f>PLAN!C72</f>
        <v>0</v>
      </c>
      <c r="D72" s="37">
        <f>PLAN!D72</f>
        <v>0</v>
      </c>
      <c r="E72" s="37">
        <f>PLAN!E72</f>
        <v>0</v>
      </c>
      <c r="F72" s="37">
        <f>PLAN!F72</f>
        <v>0</v>
      </c>
      <c r="G72" s="26">
        <f>PLAN!G72</f>
        <v>0</v>
      </c>
      <c r="H72" s="26">
        <f>PLAN!N72</f>
        <v>0</v>
      </c>
      <c r="I72" s="26">
        <f>PLAN!O72</f>
        <v>0</v>
      </c>
      <c r="J72" s="26">
        <f>PLAN!P72</f>
        <v>0</v>
      </c>
      <c r="K72" s="38">
        <f>PLAN!J72</f>
        <v>0</v>
      </c>
      <c r="L72" s="38">
        <f>PLAN!K72</f>
        <v>0</v>
      </c>
      <c r="M72" s="39">
        <f>PLAN!M72</f>
        <v>0</v>
      </c>
      <c r="N72" s="26">
        <f>PLAN!R72</f>
        <v>0</v>
      </c>
      <c r="O72" s="38">
        <f>PLAN!V72</f>
        <v>0</v>
      </c>
      <c r="P72" s="38">
        <f>PLAN!X72</f>
        <v>0</v>
      </c>
      <c r="Q72" s="40">
        <f>PLAN!T72</f>
        <v>0</v>
      </c>
      <c r="R72" s="40">
        <f>PLAN!U72</f>
        <v>0</v>
      </c>
      <c r="S72" s="41" t="str">
        <f ca="1">PLAN!AC72</f>
        <v/>
      </c>
      <c r="T72" s="38">
        <f>PLAN!H72</f>
        <v>0</v>
      </c>
      <c r="U72" s="38">
        <f>PLAN!I72</f>
        <v>0</v>
      </c>
      <c r="V72" s="38" t="str">
        <f>PLAN!AB72</f>
        <v/>
      </c>
    </row>
    <row r="73" spans="1:22" x14ac:dyDescent="0.25">
      <c r="A73" s="26">
        <f>PLAN!A73</f>
        <v>0</v>
      </c>
      <c r="B73" s="37">
        <f>PLAN!B73</f>
        <v>0</v>
      </c>
      <c r="C73" s="37">
        <f>PLAN!C73</f>
        <v>0</v>
      </c>
      <c r="D73" s="37">
        <f>PLAN!D73</f>
        <v>0</v>
      </c>
      <c r="E73" s="37">
        <f>PLAN!E73</f>
        <v>0</v>
      </c>
      <c r="F73" s="37">
        <f>PLAN!F73</f>
        <v>0</v>
      </c>
      <c r="G73" s="26">
        <f>PLAN!G73</f>
        <v>0</v>
      </c>
      <c r="H73" s="26">
        <f>PLAN!N73</f>
        <v>0</v>
      </c>
      <c r="I73" s="26">
        <f>PLAN!O73</f>
        <v>0</v>
      </c>
      <c r="J73" s="26">
        <f>PLAN!P73</f>
        <v>0</v>
      </c>
      <c r="K73" s="38">
        <f>PLAN!J73</f>
        <v>0</v>
      </c>
      <c r="L73" s="38">
        <f>PLAN!K73</f>
        <v>0</v>
      </c>
      <c r="M73" s="39">
        <f>PLAN!M73</f>
        <v>0</v>
      </c>
      <c r="N73" s="26">
        <f>PLAN!R73</f>
        <v>0</v>
      </c>
      <c r="O73" s="38">
        <f>PLAN!V73</f>
        <v>0</v>
      </c>
      <c r="P73" s="38">
        <f>PLAN!X73</f>
        <v>0</v>
      </c>
      <c r="Q73" s="40">
        <f>PLAN!T73</f>
        <v>0</v>
      </c>
      <c r="R73" s="40">
        <f>PLAN!U73</f>
        <v>0</v>
      </c>
      <c r="S73" s="41" t="str">
        <f ca="1">PLAN!AC73</f>
        <v/>
      </c>
      <c r="T73" s="38">
        <f>PLAN!H73</f>
        <v>0</v>
      </c>
      <c r="U73" s="38">
        <f>PLAN!I73</f>
        <v>0</v>
      </c>
      <c r="V73" s="38" t="str">
        <f>PLAN!AB73</f>
        <v/>
      </c>
    </row>
    <row r="74" spans="1:22" x14ac:dyDescent="0.25">
      <c r="A74" s="26">
        <f>PLAN!A74</f>
        <v>0</v>
      </c>
      <c r="B74" s="37">
        <f>PLAN!B74</f>
        <v>0</v>
      </c>
      <c r="C74" s="37">
        <f>PLAN!C74</f>
        <v>0</v>
      </c>
      <c r="D74" s="37">
        <f>PLAN!D74</f>
        <v>0</v>
      </c>
      <c r="E74" s="37">
        <f>PLAN!E74</f>
        <v>0</v>
      </c>
      <c r="F74" s="37">
        <f>PLAN!F74</f>
        <v>0</v>
      </c>
      <c r="G74" s="26">
        <f>PLAN!G74</f>
        <v>0</v>
      </c>
      <c r="H74" s="26">
        <f>PLAN!N74</f>
        <v>0</v>
      </c>
      <c r="I74" s="26">
        <f>PLAN!O74</f>
        <v>0</v>
      </c>
      <c r="J74" s="26">
        <f>PLAN!P74</f>
        <v>0</v>
      </c>
      <c r="K74" s="38">
        <f>PLAN!J74</f>
        <v>0</v>
      </c>
      <c r="L74" s="38">
        <f>PLAN!K74</f>
        <v>0</v>
      </c>
      <c r="M74" s="39">
        <f>PLAN!M74</f>
        <v>0</v>
      </c>
      <c r="N74" s="26">
        <f>PLAN!R74</f>
        <v>0</v>
      </c>
      <c r="O74" s="38">
        <f>PLAN!V74</f>
        <v>0</v>
      </c>
      <c r="P74" s="38">
        <f>PLAN!X74</f>
        <v>0</v>
      </c>
      <c r="Q74" s="40">
        <f>PLAN!T74</f>
        <v>0</v>
      </c>
      <c r="R74" s="40">
        <f>PLAN!U74</f>
        <v>0</v>
      </c>
      <c r="S74" s="41" t="str">
        <f ca="1">PLAN!AC74</f>
        <v/>
      </c>
      <c r="T74" s="38">
        <f>PLAN!H74</f>
        <v>0</v>
      </c>
      <c r="U74" s="38">
        <f>PLAN!I74</f>
        <v>0</v>
      </c>
      <c r="V74" s="38" t="str">
        <f>PLAN!AB74</f>
        <v/>
      </c>
    </row>
    <row r="75" spans="1:22" x14ac:dyDescent="0.25">
      <c r="A75" s="26">
        <f>PLAN!A75</f>
        <v>0</v>
      </c>
      <c r="B75" s="37">
        <f>PLAN!B75</f>
        <v>0</v>
      </c>
      <c r="C75" s="37">
        <f>PLAN!C75</f>
        <v>0</v>
      </c>
      <c r="D75" s="37">
        <f>PLAN!D75</f>
        <v>0</v>
      </c>
      <c r="E75" s="37">
        <f>PLAN!E75</f>
        <v>0</v>
      </c>
      <c r="F75" s="37">
        <f>PLAN!F75</f>
        <v>0</v>
      </c>
      <c r="G75" s="26">
        <f>PLAN!G75</f>
        <v>0</v>
      </c>
      <c r="H75" s="26">
        <f>PLAN!N75</f>
        <v>0</v>
      </c>
      <c r="I75" s="26">
        <f>PLAN!O75</f>
        <v>0</v>
      </c>
      <c r="J75" s="26">
        <f>PLAN!P75</f>
        <v>0</v>
      </c>
      <c r="K75" s="38">
        <f>PLAN!J75</f>
        <v>0</v>
      </c>
      <c r="L75" s="38">
        <f>PLAN!K75</f>
        <v>0</v>
      </c>
      <c r="M75" s="39">
        <f>PLAN!M75</f>
        <v>0</v>
      </c>
      <c r="N75" s="26">
        <f>PLAN!R75</f>
        <v>0</v>
      </c>
      <c r="O75" s="38">
        <f>PLAN!V75</f>
        <v>0</v>
      </c>
      <c r="P75" s="38">
        <f>PLAN!X75</f>
        <v>0</v>
      </c>
      <c r="Q75" s="40">
        <f>PLAN!T75</f>
        <v>0</v>
      </c>
      <c r="R75" s="40">
        <f>PLAN!U75</f>
        <v>0</v>
      </c>
      <c r="S75" s="41" t="str">
        <f ca="1">PLAN!AC75</f>
        <v/>
      </c>
      <c r="T75" s="38">
        <f>PLAN!H75</f>
        <v>0</v>
      </c>
      <c r="U75" s="38">
        <f>PLAN!I75</f>
        <v>0</v>
      </c>
      <c r="V75" s="38" t="str">
        <f>PLAN!AB75</f>
        <v/>
      </c>
    </row>
    <row r="76" spans="1:22" x14ac:dyDescent="0.25">
      <c r="A76" s="26">
        <f>PLAN!A76</f>
        <v>0</v>
      </c>
      <c r="B76" s="37">
        <f>PLAN!B76</f>
        <v>0</v>
      </c>
      <c r="C76" s="37">
        <f>PLAN!C76</f>
        <v>0</v>
      </c>
      <c r="D76" s="37">
        <f>PLAN!D76</f>
        <v>0</v>
      </c>
      <c r="E76" s="37">
        <f>PLAN!E76</f>
        <v>0</v>
      </c>
      <c r="F76" s="37">
        <f>PLAN!F76</f>
        <v>0</v>
      </c>
      <c r="G76" s="26">
        <f>PLAN!G76</f>
        <v>0</v>
      </c>
      <c r="H76" s="26">
        <f>PLAN!N76</f>
        <v>0</v>
      </c>
      <c r="I76" s="26">
        <f>PLAN!O76</f>
        <v>0</v>
      </c>
      <c r="J76" s="26">
        <f>PLAN!P76</f>
        <v>0</v>
      </c>
      <c r="K76" s="38">
        <f>PLAN!J76</f>
        <v>0</v>
      </c>
      <c r="L76" s="38">
        <f>PLAN!K76</f>
        <v>0</v>
      </c>
      <c r="M76" s="39">
        <f>PLAN!M76</f>
        <v>0</v>
      </c>
      <c r="N76" s="26">
        <f>PLAN!R76</f>
        <v>0</v>
      </c>
      <c r="O76" s="38">
        <f>PLAN!V76</f>
        <v>0</v>
      </c>
      <c r="P76" s="38">
        <f>PLAN!X76</f>
        <v>0</v>
      </c>
      <c r="Q76" s="40">
        <f>PLAN!T76</f>
        <v>0</v>
      </c>
      <c r="R76" s="40">
        <f>PLAN!U76</f>
        <v>0</v>
      </c>
      <c r="S76" s="41" t="str">
        <f ca="1">PLAN!AC76</f>
        <v/>
      </c>
      <c r="T76" s="38">
        <f>PLAN!H76</f>
        <v>0</v>
      </c>
      <c r="U76" s="38">
        <f>PLAN!I76</f>
        <v>0</v>
      </c>
      <c r="V76" s="38" t="str">
        <f>PLAN!AB76</f>
        <v/>
      </c>
    </row>
    <row r="77" spans="1:22" x14ac:dyDescent="0.25">
      <c r="A77" s="26">
        <f>PLAN!A77</f>
        <v>0</v>
      </c>
      <c r="B77" s="37">
        <f>PLAN!B77</f>
        <v>0</v>
      </c>
      <c r="C77" s="37">
        <f>PLAN!C77</f>
        <v>0</v>
      </c>
      <c r="D77" s="37">
        <f>PLAN!D77</f>
        <v>0</v>
      </c>
      <c r="E77" s="37">
        <f>PLAN!E77</f>
        <v>0</v>
      </c>
      <c r="F77" s="37">
        <f>PLAN!F77</f>
        <v>0</v>
      </c>
      <c r="G77" s="26">
        <f>PLAN!G77</f>
        <v>0</v>
      </c>
      <c r="H77" s="26">
        <f>PLAN!N77</f>
        <v>0</v>
      </c>
      <c r="I77" s="26">
        <f>PLAN!O77</f>
        <v>0</v>
      </c>
      <c r="J77" s="26">
        <f>PLAN!P77</f>
        <v>0</v>
      </c>
      <c r="K77" s="38">
        <f>PLAN!J77</f>
        <v>0</v>
      </c>
      <c r="L77" s="38">
        <f>PLAN!K77</f>
        <v>0</v>
      </c>
      <c r="M77" s="39">
        <f>PLAN!M77</f>
        <v>0</v>
      </c>
      <c r="N77" s="26">
        <f>PLAN!R77</f>
        <v>0</v>
      </c>
      <c r="O77" s="38">
        <f>PLAN!V77</f>
        <v>0</v>
      </c>
      <c r="P77" s="38">
        <f>PLAN!X77</f>
        <v>0</v>
      </c>
      <c r="Q77" s="40">
        <f>PLAN!T77</f>
        <v>0</v>
      </c>
      <c r="R77" s="40">
        <f>PLAN!U77</f>
        <v>0</v>
      </c>
      <c r="S77" s="41" t="str">
        <f ca="1">PLAN!AC77</f>
        <v/>
      </c>
      <c r="T77" s="38">
        <f>PLAN!H77</f>
        <v>0</v>
      </c>
      <c r="U77" s="38">
        <f>PLAN!I77</f>
        <v>0</v>
      </c>
      <c r="V77" s="38" t="str">
        <f>PLAN!AB77</f>
        <v/>
      </c>
    </row>
    <row r="78" spans="1:22" x14ac:dyDescent="0.25">
      <c r="A78" s="26">
        <f>PLAN!A78</f>
        <v>0</v>
      </c>
      <c r="B78" s="37">
        <f>PLAN!B78</f>
        <v>0</v>
      </c>
      <c r="C78" s="37">
        <f>PLAN!C78</f>
        <v>0</v>
      </c>
      <c r="D78" s="37">
        <f>PLAN!D78</f>
        <v>0</v>
      </c>
      <c r="E78" s="37">
        <f>PLAN!E78</f>
        <v>0</v>
      </c>
      <c r="F78" s="37">
        <f>PLAN!F78</f>
        <v>0</v>
      </c>
      <c r="G78" s="26">
        <f>PLAN!G78</f>
        <v>0</v>
      </c>
      <c r="H78" s="26">
        <f>PLAN!N78</f>
        <v>0</v>
      </c>
      <c r="I78" s="26">
        <f>PLAN!O78</f>
        <v>0</v>
      </c>
      <c r="J78" s="26">
        <f>PLAN!P78</f>
        <v>0</v>
      </c>
      <c r="K78" s="38">
        <f>PLAN!J78</f>
        <v>0</v>
      </c>
      <c r="L78" s="38">
        <f>PLAN!K78</f>
        <v>0</v>
      </c>
      <c r="M78" s="39">
        <f>PLAN!M78</f>
        <v>0</v>
      </c>
      <c r="N78" s="26">
        <f>PLAN!R78</f>
        <v>0</v>
      </c>
      <c r="O78" s="38">
        <f>PLAN!V78</f>
        <v>0</v>
      </c>
      <c r="P78" s="38">
        <f>PLAN!X78</f>
        <v>0</v>
      </c>
      <c r="Q78" s="40">
        <f>PLAN!T78</f>
        <v>0</v>
      </c>
      <c r="R78" s="40">
        <f>PLAN!U78</f>
        <v>0</v>
      </c>
      <c r="S78" s="41" t="str">
        <f ca="1">PLAN!AC78</f>
        <v/>
      </c>
      <c r="T78" s="38">
        <f>PLAN!H78</f>
        <v>0</v>
      </c>
      <c r="U78" s="38">
        <f>PLAN!I78</f>
        <v>0</v>
      </c>
      <c r="V78" s="38" t="str">
        <f>PLAN!AB78</f>
        <v/>
      </c>
    </row>
    <row r="79" spans="1:22" x14ac:dyDescent="0.25">
      <c r="A79" s="26">
        <f>PLAN!A79</f>
        <v>0</v>
      </c>
      <c r="B79" s="37">
        <f>PLAN!B79</f>
        <v>0</v>
      </c>
      <c r="C79" s="37">
        <f>PLAN!C79</f>
        <v>0</v>
      </c>
      <c r="D79" s="37">
        <f>PLAN!D79</f>
        <v>0</v>
      </c>
      <c r="E79" s="37">
        <f>PLAN!E79</f>
        <v>0</v>
      </c>
      <c r="F79" s="37">
        <f>PLAN!F79</f>
        <v>0</v>
      </c>
      <c r="G79" s="26">
        <f>PLAN!G79</f>
        <v>0</v>
      </c>
      <c r="H79" s="26">
        <f>PLAN!N79</f>
        <v>0</v>
      </c>
      <c r="I79" s="26">
        <f>PLAN!O79</f>
        <v>0</v>
      </c>
      <c r="J79" s="26">
        <f>PLAN!P79</f>
        <v>0</v>
      </c>
      <c r="K79" s="38">
        <f>PLAN!J79</f>
        <v>0</v>
      </c>
      <c r="L79" s="38">
        <f>PLAN!K79</f>
        <v>0</v>
      </c>
      <c r="M79" s="39">
        <f>PLAN!M79</f>
        <v>0</v>
      </c>
      <c r="N79" s="26">
        <f>PLAN!R79</f>
        <v>0</v>
      </c>
      <c r="O79" s="38">
        <f>PLAN!V79</f>
        <v>0</v>
      </c>
      <c r="P79" s="38">
        <f>PLAN!X79</f>
        <v>0</v>
      </c>
      <c r="Q79" s="40">
        <f>PLAN!T79</f>
        <v>0</v>
      </c>
      <c r="R79" s="40">
        <f>PLAN!U79</f>
        <v>0</v>
      </c>
      <c r="S79" s="41" t="str">
        <f ca="1">PLAN!AC79</f>
        <v/>
      </c>
      <c r="T79" s="38">
        <f>PLAN!H79</f>
        <v>0</v>
      </c>
      <c r="U79" s="38">
        <f>PLAN!I79</f>
        <v>0</v>
      </c>
      <c r="V79" s="38" t="str">
        <f>PLAN!AB79</f>
        <v/>
      </c>
    </row>
    <row r="80" spans="1:22" x14ac:dyDescent="0.25">
      <c r="A80" s="26">
        <f>PLAN!A80</f>
        <v>0</v>
      </c>
      <c r="B80" s="37">
        <f>PLAN!B80</f>
        <v>0</v>
      </c>
      <c r="C80" s="37">
        <f>PLAN!C80</f>
        <v>0</v>
      </c>
      <c r="D80" s="37">
        <f>PLAN!D80</f>
        <v>0</v>
      </c>
      <c r="E80" s="37">
        <f>PLAN!E80</f>
        <v>0</v>
      </c>
      <c r="F80" s="37">
        <f>PLAN!F80</f>
        <v>0</v>
      </c>
      <c r="G80" s="26">
        <f>PLAN!G80</f>
        <v>0</v>
      </c>
      <c r="H80" s="26">
        <f>PLAN!N80</f>
        <v>0</v>
      </c>
      <c r="I80" s="26">
        <f>PLAN!O80</f>
        <v>0</v>
      </c>
      <c r="J80" s="26">
        <f>PLAN!P80</f>
        <v>0</v>
      </c>
      <c r="K80" s="38">
        <f>PLAN!J80</f>
        <v>0</v>
      </c>
      <c r="L80" s="38">
        <f>PLAN!K80</f>
        <v>0</v>
      </c>
      <c r="M80" s="39">
        <f>PLAN!M80</f>
        <v>0</v>
      </c>
      <c r="N80" s="26">
        <f>PLAN!R80</f>
        <v>0</v>
      </c>
      <c r="O80" s="38">
        <f>PLAN!V80</f>
        <v>0</v>
      </c>
      <c r="P80" s="38">
        <f>PLAN!X80</f>
        <v>0</v>
      </c>
      <c r="Q80" s="40">
        <f>PLAN!T80</f>
        <v>0</v>
      </c>
      <c r="R80" s="40">
        <f>PLAN!U80</f>
        <v>0</v>
      </c>
      <c r="S80" s="41" t="str">
        <f ca="1">PLAN!AC80</f>
        <v/>
      </c>
      <c r="T80" s="38">
        <f>PLAN!H80</f>
        <v>0</v>
      </c>
      <c r="U80" s="38">
        <f>PLAN!I80</f>
        <v>0</v>
      </c>
      <c r="V80" s="38" t="str">
        <f>PLAN!AB80</f>
        <v/>
      </c>
    </row>
    <row r="81" spans="1:22" x14ac:dyDescent="0.25">
      <c r="A81" s="26">
        <f>PLAN!A81</f>
        <v>0</v>
      </c>
      <c r="B81" s="37">
        <f>PLAN!B81</f>
        <v>0</v>
      </c>
      <c r="C81" s="37">
        <f>PLAN!C81</f>
        <v>0</v>
      </c>
      <c r="D81" s="37">
        <f>PLAN!D81</f>
        <v>0</v>
      </c>
      <c r="E81" s="37">
        <f>PLAN!E81</f>
        <v>0</v>
      </c>
      <c r="F81" s="37">
        <f>PLAN!F81</f>
        <v>0</v>
      </c>
      <c r="G81" s="26">
        <f>PLAN!G81</f>
        <v>0</v>
      </c>
      <c r="H81" s="26">
        <f>PLAN!N81</f>
        <v>0</v>
      </c>
      <c r="I81" s="26">
        <f>PLAN!O81</f>
        <v>0</v>
      </c>
      <c r="J81" s="26">
        <f>PLAN!P81</f>
        <v>0</v>
      </c>
      <c r="K81" s="38">
        <f>PLAN!J81</f>
        <v>0</v>
      </c>
      <c r="L81" s="38">
        <f>PLAN!K81</f>
        <v>0</v>
      </c>
      <c r="M81" s="39">
        <f>PLAN!M81</f>
        <v>0</v>
      </c>
      <c r="N81" s="26">
        <f>PLAN!R81</f>
        <v>0</v>
      </c>
      <c r="O81" s="38">
        <f>PLAN!V81</f>
        <v>0</v>
      </c>
      <c r="P81" s="38">
        <f>PLAN!X81</f>
        <v>0</v>
      </c>
      <c r="Q81" s="40">
        <f>PLAN!T81</f>
        <v>0</v>
      </c>
      <c r="R81" s="40">
        <f>PLAN!U81</f>
        <v>0</v>
      </c>
      <c r="S81" s="41" t="str">
        <f ca="1">PLAN!AC81</f>
        <v/>
      </c>
      <c r="T81" s="38">
        <f>PLAN!H81</f>
        <v>0</v>
      </c>
      <c r="U81" s="38">
        <f>PLAN!I81</f>
        <v>0</v>
      </c>
      <c r="V81" s="38" t="str">
        <f>PLAN!AB81</f>
        <v/>
      </c>
    </row>
    <row r="82" spans="1:22" x14ac:dyDescent="0.25">
      <c r="A82" s="26">
        <f>PLAN!A82</f>
        <v>0</v>
      </c>
      <c r="B82" s="37">
        <f>PLAN!B82</f>
        <v>0</v>
      </c>
      <c r="C82" s="37">
        <f>PLAN!C82</f>
        <v>0</v>
      </c>
      <c r="D82" s="37">
        <f>PLAN!D82</f>
        <v>0</v>
      </c>
      <c r="E82" s="37">
        <f>PLAN!E82</f>
        <v>0</v>
      </c>
      <c r="F82" s="37">
        <f>PLAN!F82</f>
        <v>0</v>
      </c>
      <c r="G82" s="26">
        <f>PLAN!G82</f>
        <v>0</v>
      </c>
      <c r="H82" s="26">
        <f>PLAN!N82</f>
        <v>0</v>
      </c>
      <c r="I82" s="26">
        <f>PLAN!O82</f>
        <v>0</v>
      </c>
      <c r="J82" s="26">
        <f>PLAN!P82</f>
        <v>0</v>
      </c>
      <c r="K82" s="38">
        <f>PLAN!J82</f>
        <v>0</v>
      </c>
      <c r="L82" s="38">
        <f>PLAN!K82</f>
        <v>0</v>
      </c>
      <c r="M82" s="39">
        <f>PLAN!M82</f>
        <v>0</v>
      </c>
      <c r="N82" s="26">
        <f>PLAN!R82</f>
        <v>0</v>
      </c>
      <c r="O82" s="38">
        <f>PLAN!V82</f>
        <v>0</v>
      </c>
      <c r="P82" s="38">
        <f>PLAN!X82</f>
        <v>0</v>
      </c>
      <c r="Q82" s="40">
        <f>PLAN!T82</f>
        <v>0</v>
      </c>
      <c r="R82" s="40">
        <f>PLAN!U82</f>
        <v>0</v>
      </c>
      <c r="S82" s="41" t="str">
        <f ca="1">PLAN!AC82</f>
        <v/>
      </c>
      <c r="T82" s="38">
        <f>PLAN!H82</f>
        <v>0</v>
      </c>
      <c r="U82" s="38">
        <f>PLAN!I82</f>
        <v>0</v>
      </c>
      <c r="V82" s="38" t="str">
        <f>PLAN!AB82</f>
        <v/>
      </c>
    </row>
    <row r="83" spans="1:22" x14ac:dyDescent="0.25">
      <c r="A83" s="26">
        <f>PLAN!A83</f>
        <v>0</v>
      </c>
      <c r="B83" s="37">
        <f>PLAN!B83</f>
        <v>0</v>
      </c>
      <c r="C83" s="37">
        <f>PLAN!C83</f>
        <v>0</v>
      </c>
      <c r="D83" s="37">
        <f>PLAN!D83</f>
        <v>0</v>
      </c>
      <c r="E83" s="37">
        <f>PLAN!E83</f>
        <v>0</v>
      </c>
      <c r="F83" s="37">
        <f>PLAN!F83</f>
        <v>0</v>
      </c>
      <c r="G83" s="26">
        <f>PLAN!G83</f>
        <v>0</v>
      </c>
      <c r="H83" s="26">
        <f>PLAN!N83</f>
        <v>0</v>
      </c>
      <c r="I83" s="26">
        <f>PLAN!O83</f>
        <v>0</v>
      </c>
      <c r="J83" s="26">
        <f>PLAN!P83</f>
        <v>0</v>
      </c>
      <c r="K83" s="38">
        <f>PLAN!J83</f>
        <v>0</v>
      </c>
      <c r="L83" s="38">
        <f>PLAN!K83</f>
        <v>0</v>
      </c>
      <c r="M83" s="39">
        <f>PLAN!M83</f>
        <v>0</v>
      </c>
      <c r="N83" s="26">
        <f>PLAN!R83</f>
        <v>0</v>
      </c>
      <c r="O83" s="38">
        <f>PLAN!V83</f>
        <v>0</v>
      </c>
      <c r="P83" s="38">
        <f>PLAN!X83</f>
        <v>0</v>
      </c>
      <c r="Q83" s="40">
        <f>PLAN!T83</f>
        <v>0</v>
      </c>
      <c r="R83" s="40">
        <f>PLAN!U83</f>
        <v>0</v>
      </c>
      <c r="S83" s="41" t="str">
        <f ca="1">PLAN!AC83</f>
        <v/>
      </c>
      <c r="T83" s="38">
        <f>PLAN!H83</f>
        <v>0</v>
      </c>
      <c r="U83" s="38">
        <f>PLAN!I83</f>
        <v>0</v>
      </c>
      <c r="V83" s="38" t="str">
        <f>PLAN!AB83</f>
        <v/>
      </c>
    </row>
    <row r="84" spans="1:22" x14ac:dyDescent="0.25">
      <c r="A84" s="26">
        <f>PLAN!A84</f>
        <v>0</v>
      </c>
      <c r="B84" s="37">
        <f>PLAN!B84</f>
        <v>0</v>
      </c>
      <c r="C84" s="37">
        <f>PLAN!C84</f>
        <v>0</v>
      </c>
      <c r="D84" s="37">
        <f>PLAN!D84</f>
        <v>0</v>
      </c>
      <c r="E84" s="37">
        <f>PLAN!E84</f>
        <v>0</v>
      </c>
      <c r="F84" s="37">
        <f>PLAN!F84</f>
        <v>0</v>
      </c>
      <c r="G84" s="26">
        <f>PLAN!G84</f>
        <v>0</v>
      </c>
      <c r="H84" s="26">
        <f>PLAN!N84</f>
        <v>0</v>
      </c>
      <c r="I84" s="26">
        <f>PLAN!O84</f>
        <v>0</v>
      </c>
      <c r="J84" s="26">
        <f>PLAN!P84</f>
        <v>0</v>
      </c>
      <c r="K84" s="38">
        <f>PLAN!J84</f>
        <v>0</v>
      </c>
      <c r="L84" s="38">
        <f>PLAN!K84</f>
        <v>0</v>
      </c>
      <c r="M84" s="39">
        <f>PLAN!M84</f>
        <v>0</v>
      </c>
      <c r="N84" s="26">
        <f>PLAN!R84</f>
        <v>0</v>
      </c>
      <c r="O84" s="38">
        <f>PLAN!V84</f>
        <v>0</v>
      </c>
      <c r="P84" s="38">
        <f>PLAN!X84</f>
        <v>0</v>
      </c>
      <c r="Q84" s="40">
        <f>PLAN!T84</f>
        <v>0</v>
      </c>
      <c r="R84" s="40">
        <f>PLAN!U84</f>
        <v>0</v>
      </c>
      <c r="S84" s="41" t="str">
        <f ca="1">PLAN!AC84</f>
        <v/>
      </c>
      <c r="T84" s="38">
        <f>PLAN!H84</f>
        <v>0</v>
      </c>
      <c r="U84" s="38">
        <f>PLAN!I84</f>
        <v>0</v>
      </c>
      <c r="V84" s="38" t="str">
        <f>PLAN!AB84</f>
        <v/>
      </c>
    </row>
    <row r="85" spans="1:22" x14ac:dyDescent="0.25">
      <c r="A85" s="26">
        <f>PLAN!A85</f>
        <v>0</v>
      </c>
      <c r="B85" s="37">
        <f>PLAN!B85</f>
        <v>0</v>
      </c>
      <c r="C85" s="37">
        <f>PLAN!C85</f>
        <v>0</v>
      </c>
      <c r="D85" s="37">
        <f>PLAN!D85</f>
        <v>0</v>
      </c>
      <c r="E85" s="37">
        <f>PLAN!E85</f>
        <v>0</v>
      </c>
      <c r="F85" s="37">
        <f>PLAN!F85</f>
        <v>0</v>
      </c>
      <c r="G85" s="26">
        <f>PLAN!G85</f>
        <v>0</v>
      </c>
      <c r="H85" s="26">
        <f>PLAN!N85</f>
        <v>0</v>
      </c>
      <c r="I85" s="26">
        <f>PLAN!O85</f>
        <v>0</v>
      </c>
      <c r="J85" s="26">
        <f>PLAN!P85</f>
        <v>0</v>
      </c>
      <c r="K85" s="38">
        <f>PLAN!J85</f>
        <v>0</v>
      </c>
      <c r="L85" s="38">
        <f>PLAN!K85</f>
        <v>0</v>
      </c>
      <c r="M85" s="39">
        <f>PLAN!M85</f>
        <v>0</v>
      </c>
      <c r="N85" s="26">
        <f>PLAN!R85</f>
        <v>0</v>
      </c>
      <c r="O85" s="38">
        <f>PLAN!V85</f>
        <v>0</v>
      </c>
      <c r="P85" s="38">
        <f>PLAN!X85</f>
        <v>0</v>
      </c>
      <c r="Q85" s="40">
        <f>PLAN!T85</f>
        <v>0</v>
      </c>
      <c r="R85" s="40">
        <f>PLAN!U85</f>
        <v>0</v>
      </c>
      <c r="S85" s="41" t="str">
        <f ca="1">PLAN!AC85</f>
        <v/>
      </c>
      <c r="T85" s="38">
        <f>PLAN!H85</f>
        <v>0</v>
      </c>
      <c r="U85" s="38">
        <f>PLAN!I85</f>
        <v>0</v>
      </c>
      <c r="V85" s="38" t="str">
        <f>PLAN!AB85</f>
        <v/>
      </c>
    </row>
    <row r="86" spans="1:22" x14ac:dyDescent="0.25">
      <c r="A86" s="26">
        <f>PLAN!A86</f>
        <v>0</v>
      </c>
      <c r="B86" s="37">
        <f>PLAN!B86</f>
        <v>0</v>
      </c>
      <c r="C86" s="37">
        <f>PLAN!C86</f>
        <v>0</v>
      </c>
      <c r="D86" s="37">
        <f>PLAN!D86</f>
        <v>0</v>
      </c>
      <c r="E86" s="37">
        <f>PLAN!E86</f>
        <v>0</v>
      </c>
      <c r="F86" s="37">
        <f>PLAN!F86</f>
        <v>0</v>
      </c>
      <c r="G86" s="26">
        <f>PLAN!G86</f>
        <v>0</v>
      </c>
      <c r="H86" s="26">
        <f>PLAN!N86</f>
        <v>0</v>
      </c>
      <c r="I86" s="26">
        <f>PLAN!O86</f>
        <v>0</v>
      </c>
      <c r="J86" s="26">
        <f>PLAN!P86</f>
        <v>0</v>
      </c>
      <c r="K86" s="38">
        <f>PLAN!J86</f>
        <v>0</v>
      </c>
      <c r="L86" s="38">
        <f>PLAN!K86</f>
        <v>0</v>
      </c>
      <c r="M86" s="39">
        <f>PLAN!M86</f>
        <v>0</v>
      </c>
      <c r="N86" s="26">
        <f>PLAN!R86</f>
        <v>0</v>
      </c>
      <c r="O86" s="38">
        <f>PLAN!V86</f>
        <v>0</v>
      </c>
      <c r="P86" s="38">
        <f>PLAN!X86</f>
        <v>0</v>
      </c>
      <c r="Q86" s="40">
        <f>PLAN!T86</f>
        <v>0</v>
      </c>
      <c r="R86" s="40">
        <f>PLAN!U86</f>
        <v>0</v>
      </c>
      <c r="S86" s="41" t="str">
        <f ca="1">PLAN!AC86</f>
        <v/>
      </c>
      <c r="T86" s="38">
        <f>PLAN!H86</f>
        <v>0</v>
      </c>
      <c r="U86" s="38">
        <f>PLAN!I86</f>
        <v>0</v>
      </c>
      <c r="V86" s="38" t="str">
        <f>PLAN!AB86</f>
        <v/>
      </c>
    </row>
    <row r="87" spans="1:22" x14ac:dyDescent="0.25">
      <c r="A87" s="26">
        <f>PLAN!A87</f>
        <v>0</v>
      </c>
      <c r="B87" s="37">
        <f>PLAN!B87</f>
        <v>0</v>
      </c>
      <c r="C87" s="37">
        <f>PLAN!C87</f>
        <v>0</v>
      </c>
      <c r="D87" s="37">
        <f>PLAN!D87</f>
        <v>0</v>
      </c>
      <c r="E87" s="37">
        <f>PLAN!E87</f>
        <v>0</v>
      </c>
      <c r="F87" s="37">
        <f>PLAN!F87</f>
        <v>0</v>
      </c>
      <c r="G87" s="26">
        <f>PLAN!G87</f>
        <v>0</v>
      </c>
      <c r="H87" s="26">
        <f>PLAN!N87</f>
        <v>0</v>
      </c>
      <c r="I87" s="26">
        <f>PLAN!O87</f>
        <v>0</v>
      </c>
      <c r="J87" s="26">
        <f>PLAN!P87</f>
        <v>0</v>
      </c>
      <c r="K87" s="38">
        <f>PLAN!J87</f>
        <v>0</v>
      </c>
      <c r="L87" s="38">
        <f>PLAN!K87</f>
        <v>0</v>
      </c>
      <c r="M87" s="39">
        <f>PLAN!M87</f>
        <v>0</v>
      </c>
      <c r="N87" s="26">
        <f>PLAN!R87</f>
        <v>0</v>
      </c>
      <c r="O87" s="38">
        <f>PLAN!V87</f>
        <v>0</v>
      </c>
      <c r="P87" s="38">
        <f>PLAN!X87</f>
        <v>0</v>
      </c>
      <c r="Q87" s="40">
        <f>PLAN!T87</f>
        <v>0</v>
      </c>
      <c r="R87" s="40">
        <f>PLAN!U87</f>
        <v>0</v>
      </c>
      <c r="S87" s="41" t="str">
        <f ca="1">PLAN!AC87</f>
        <v/>
      </c>
      <c r="T87" s="38">
        <f>PLAN!H87</f>
        <v>0</v>
      </c>
      <c r="U87" s="38">
        <f>PLAN!I87</f>
        <v>0</v>
      </c>
      <c r="V87" s="38" t="str">
        <f>PLAN!AB87</f>
        <v/>
      </c>
    </row>
    <row r="88" spans="1:22" x14ac:dyDescent="0.25">
      <c r="A88" s="26">
        <f>PLAN!A88</f>
        <v>0</v>
      </c>
      <c r="B88" s="37">
        <f>PLAN!B88</f>
        <v>0</v>
      </c>
      <c r="C88" s="37">
        <f>PLAN!C88</f>
        <v>0</v>
      </c>
      <c r="D88" s="37">
        <f>PLAN!D88</f>
        <v>0</v>
      </c>
      <c r="E88" s="37">
        <f>PLAN!E88</f>
        <v>0</v>
      </c>
      <c r="F88" s="37">
        <f>PLAN!F88</f>
        <v>0</v>
      </c>
      <c r="G88" s="26">
        <f>PLAN!G88</f>
        <v>0</v>
      </c>
      <c r="H88" s="26">
        <f>PLAN!N88</f>
        <v>0</v>
      </c>
      <c r="I88" s="26">
        <f>PLAN!O88</f>
        <v>0</v>
      </c>
      <c r="J88" s="26">
        <f>PLAN!P88</f>
        <v>0</v>
      </c>
      <c r="K88" s="38">
        <f>PLAN!J88</f>
        <v>0</v>
      </c>
      <c r="L88" s="38">
        <f>PLAN!K88</f>
        <v>0</v>
      </c>
      <c r="M88" s="39">
        <f>PLAN!M88</f>
        <v>0</v>
      </c>
      <c r="N88" s="26">
        <f>PLAN!R88</f>
        <v>0</v>
      </c>
      <c r="O88" s="38">
        <f>PLAN!V88</f>
        <v>0</v>
      </c>
      <c r="P88" s="38">
        <f>PLAN!X88</f>
        <v>0</v>
      </c>
      <c r="Q88" s="40">
        <f>PLAN!T88</f>
        <v>0</v>
      </c>
      <c r="R88" s="40">
        <f>PLAN!U88</f>
        <v>0</v>
      </c>
      <c r="S88" s="41" t="str">
        <f ca="1">PLAN!AC88</f>
        <v/>
      </c>
      <c r="T88" s="38">
        <f>PLAN!H88</f>
        <v>0</v>
      </c>
      <c r="U88" s="38">
        <f>PLAN!I88</f>
        <v>0</v>
      </c>
      <c r="V88" s="38" t="str">
        <f>PLAN!AB88</f>
        <v/>
      </c>
    </row>
    <row r="89" spans="1:22" x14ac:dyDescent="0.25">
      <c r="A89" s="26">
        <f>PLAN!A89</f>
        <v>0</v>
      </c>
      <c r="B89" s="37">
        <f>PLAN!B89</f>
        <v>0</v>
      </c>
      <c r="C89" s="37">
        <f>PLAN!C89</f>
        <v>0</v>
      </c>
      <c r="D89" s="37">
        <f>PLAN!D89</f>
        <v>0</v>
      </c>
      <c r="E89" s="37">
        <f>PLAN!E89</f>
        <v>0</v>
      </c>
      <c r="F89" s="37">
        <f>PLAN!F89</f>
        <v>0</v>
      </c>
      <c r="G89" s="26">
        <f>PLAN!G89</f>
        <v>0</v>
      </c>
      <c r="H89" s="26">
        <f>PLAN!N89</f>
        <v>0</v>
      </c>
      <c r="I89" s="26">
        <f>PLAN!O89</f>
        <v>0</v>
      </c>
      <c r="J89" s="26">
        <f>PLAN!P89</f>
        <v>0</v>
      </c>
      <c r="K89" s="38">
        <f>PLAN!J89</f>
        <v>0</v>
      </c>
      <c r="L89" s="38">
        <f>PLAN!K89</f>
        <v>0</v>
      </c>
      <c r="M89" s="39">
        <f>PLAN!M89</f>
        <v>0</v>
      </c>
      <c r="N89" s="26">
        <f>PLAN!R89</f>
        <v>0</v>
      </c>
      <c r="O89" s="38">
        <f>PLAN!V89</f>
        <v>0</v>
      </c>
      <c r="P89" s="38">
        <f>PLAN!X89</f>
        <v>0</v>
      </c>
      <c r="Q89" s="40">
        <f>PLAN!T89</f>
        <v>0</v>
      </c>
      <c r="R89" s="40">
        <f>PLAN!U89</f>
        <v>0</v>
      </c>
      <c r="S89" s="41" t="str">
        <f ca="1">PLAN!AC89</f>
        <v/>
      </c>
      <c r="T89" s="38">
        <f>PLAN!H89</f>
        <v>0</v>
      </c>
      <c r="U89" s="38">
        <f>PLAN!I89</f>
        <v>0</v>
      </c>
      <c r="V89" s="38" t="str">
        <f>PLAN!AB89</f>
        <v/>
      </c>
    </row>
    <row r="90" spans="1:22" x14ac:dyDescent="0.25">
      <c r="A90" s="26">
        <f>PLAN!A90</f>
        <v>0</v>
      </c>
      <c r="B90" s="37">
        <f>PLAN!B90</f>
        <v>0</v>
      </c>
      <c r="C90" s="37">
        <f>PLAN!C90</f>
        <v>0</v>
      </c>
      <c r="D90" s="37">
        <f>PLAN!D90</f>
        <v>0</v>
      </c>
      <c r="E90" s="37">
        <f>PLAN!E90</f>
        <v>0</v>
      </c>
      <c r="F90" s="37">
        <f>PLAN!F90</f>
        <v>0</v>
      </c>
      <c r="G90" s="26">
        <f>PLAN!G90</f>
        <v>0</v>
      </c>
      <c r="H90" s="26">
        <f>PLAN!N90</f>
        <v>0</v>
      </c>
      <c r="I90" s="26">
        <f>PLAN!O90</f>
        <v>0</v>
      </c>
      <c r="J90" s="26">
        <f>PLAN!P90</f>
        <v>0</v>
      </c>
      <c r="K90" s="38">
        <f>PLAN!J90</f>
        <v>0</v>
      </c>
      <c r="L90" s="38">
        <f>PLAN!K90</f>
        <v>0</v>
      </c>
      <c r="M90" s="39">
        <f>PLAN!M90</f>
        <v>0</v>
      </c>
      <c r="N90" s="26">
        <f>PLAN!R90</f>
        <v>0</v>
      </c>
      <c r="O90" s="38">
        <f>PLAN!V90</f>
        <v>0</v>
      </c>
      <c r="P90" s="38">
        <f>PLAN!X90</f>
        <v>0</v>
      </c>
      <c r="Q90" s="40">
        <f>PLAN!T90</f>
        <v>0</v>
      </c>
      <c r="R90" s="40">
        <f>PLAN!U90</f>
        <v>0</v>
      </c>
      <c r="S90" s="41" t="str">
        <f ca="1">PLAN!AC90</f>
        <v/>
      </c>
      <c r="T90" s="38">
        <f>PLAN!H90</f>
        <v>0</v>
      </c>
      <c r="U90" s="38">
        <f>PLAN!I90</f>
        <v>0</v>
      </c>
      <c r="V90" s="38" t="str">
        <f>PLAN!AB90</f>
        <v/>
      </c>
    </row>
    <row r="91" spans="1:22" x14ac:dyDescent="0.25">
      <c r="A91" s="26">
        <f>PLAN!A91</f>
        <v>0</v>
      </c>
      <c r="B91" s="37">
        <f>PLAN!B91</f>
        <v>0</v>
      </c>
      <c r="C91" s="37">
        <f>PLAN!C91</f>
        <v>0</v>
      </c>
      <c r="D91" s="37">
        <f>PLAN!D91</f>
        <v>0</v>
      </c>
      <c r="E91" s="37">
        <f>PLAN!E91</f>
        <v>0</v>
      </c>
      <c r="F91" s="37">
        <f>PLAN!F91</f>
        <v>0</v>
      </c>
      <c r="G91" s="26">
        <f>PLAN!G91</f>
        <v>0</v>
      </c>
      <c r="H91" s="26">
        <f>PLAN!N91</f>
        <v>0</v>
      </c>
      <c r="I91" s="26">
        <f>PLAN!O91</f>
        <v>0</v>
      </c>
      <c r="J91" s="26">
        <f>PLAN!P91</f>
        <v>0</v>
      </c>
      <c r="K91" s="38">
        <f>PLAN!J91</f>
        <v>0</v>
      </c>
      <c r="L91" s="38">
        <f>PLAN!K91</f>
        <v>0</v>
      </c>
      <c r="M91" s="39">
        <f>PLAN!M91</f>
        <v>0</v>
      </c>
      <c r="N91" s="26">
        <f>PLAN!R91</f>
        <v>0</v>
      </c>
      <c r="O91" s="38">
        <f>PLAN!V91</f>
        <v>0</v>
      </c>
      <c r="P91" s="38">
        <f>PLAN!X91</f>
        <v>0</v>
      </c>
      <c r="Q91" s="40">
        <f>PLAN!T91</f>
        <v>0</v>
      </c>
      <c r="R91" s="40">
        <f>PLAN!U91</f>
        <v>0</v>
      </c>
      <c r="S91" s="41" t="str">
        <f ca="1">PLAN!AC91</f>
        <v/>
      </c>
      <c r="T91" s="38">
        <f>PLAN!H91</f>
        <v>0</v>
      </c>
      <c r="U91" s="38">
        <f>PLAN!I91</f>
        <v>0</v>
      </c>
      <c r="V91" s="38" t="str">
        <f>PLAN!AB91</f>
        <v/>
      </c>
    </row>
    <row r="92" spans="1:22" x14ac:dyDescent="0.25">
      <c r="A92" s="26">
        <f>PLAN!A92</f>
        <v>0</v>
      </c>
      <c r="B92" s="37">
        <f>PLAN!B92</f>
        <v>0</v>
      </c>
      <c r="C92" s="37">
        <f>PLAN!C92</f>
        <v>0</v>
      </c>
      <c r="D92" s="37">
        <f>PLAN!D92</f>
        <v>0</v>
      </c>
      <c r="E92" s="37">
        <f>PLAN!E92</f>
        <v>0</v>
      </c>
      <c r="F92" s="37">
        <f>PLAN!F92</f>
        <v>0</v>
      </c>
      <c r="G92" s="26">
        <f>PLAN!G92</f>
        <v>0</v>
      </c>
      <c r="H92" s="26">
        <f>PLAN!N92</f>
        <v>0</v>
      </c>
      <c r="I92" s="26">
        <f>PLAN!O92</f>
        <v>0</v>
      </c>
      <c r="J92" s="26">
        <f>PLAN!P92</f>
        <v>0</v>
      </c>
      <c r="K92" s="38">
        <f>PLAN!J92</f>
        <v>0</v>
      </c>
      <c r="L92" s="38">
        <f>PLAN!K92</f>
        <v>0</v>
      </c>
      <c r="M92" s="39">
        <f>PLAN!M92</f>
        <v>0</v>
      </c>
      <c r="N92" s="26">
        <f>PLAN!R92</f>
        <v>0</v>
      </c>
      <c r="O92" s="38">
        <f>PLAN!V92</f>
        <v>0</v>
      </c>
      <c r="P92" s="38">
        <f>PLAN!X92</f>
        <v>0</v>
      </c>
      <c r="Q92" s="40">
        <f>PLAN!T92</f>
        <v>0</v>
      </c>
      <c r="R92" s="40">
        <f>PLAN!U92</f>
        <v>0</v>
      </c>
      <c r="S92" s="41" t="str">
        <f ca="1">PLAN!AC92</f>
        <v/>
      </c>
      <c r="T92" s="38">
        <f>PLAN!H92</f>
        <v>0</v>
      </c>
      <c r="U92" s="38">
        <f>PLAN!I92</f>
        <v>0</v>
      </c>
      <c r="V92" s="38" t="str">
        <f>PLAN!AB92</f>
        <v/>
      </c>
    </row>
    <row r="93" spans="1:22" x14ac:dyDescent="0.25">
      <c r="A93" s="26">
        <f>PLAN!A93</f>
        <v>0</v>
      </c>
      <c r="B93" s="37">
        <f>PLAN!B93</f>
        <v>0</v>
      </c>
      <c r="C93" s="37">
        <f>PLAN!C93</f>
        <v>0</v>
      </c>
      <c r="D93" s="37">
        <f>PLAN!D93</f>
        <v>0</v>
      </c>
      <c r="E93" s="37">
        <f>PLAN!E93</f>
        <v>0</v>
      </c>
      <c r="F93" s="37">
        <f>PLAN!F93</f>
        <v>0</v>
      </c>
      <c r="G93" s="26">
        <f>PLAN!G93</f>
        <v>0</v>
      </c>
      <c r="H93" s="26">
        <f>PLAN!N93</f>
        <v>0</v>
      </c>
      <c r="I93" s="26">
        <f>PLAN!O93</f>
        <v>0</v>
      </c>
      <c r="J93" s="26">
        <f>PLAN!P93</f>
        <v>0</v>
      </c>
      <c r="K93" s="38">
        <f>PLAN!J93</f>
        <v>0</v>
      </c>
      <c r="L93" s="38">
        <f>PLAN!K93</f>
        <v>0</v>
      </c>
      <c r="M93" s="39">
        <f>PLAN!M93</f>
        <v>0</v>
      </c>
      <c r="N93" s="26">
        <f>PLAN!R93</f>
        <v>0</v>
      </c>
      <c r="O93" s="38">
        <f>PLAN!V93</f>
        <v>0</v>
      </c>
      <c r="P93" s="38">
        <f>PLAN!X93</f>
        <v>0</v>
      </c>
      <c r="Q93" s="40">
        <f>PLAN!T93</f>
        <v>0</v>
      </c>
      <c r="R93" s="40">
        <f>PLAN!U93</f>
        <v>0</v>
      </c>
      <c r="S93" s="41" t="str">
        <f ca="1">PLAN!AC93</f>
        <v/>
      </c>
      <c r="T93" s="38">
        <f>PLAN!H93</f>
        <v>0</v>
      </c>
      <c r="U93" s="38">
        <f>PLAN!I93</f>
        <v>0</v>
      </c>
      <c r="V93" s="38" t="str">
        <f>PLAN!AB93</f>
        <v/>
      </c>
    </row>
    <row r="94" spans="1:22" x14ac:dyDescent="0.25">
      <c r="A94" s="26">
        <f>PLAN!A94</f>
        <v>0</v>
      </c>
      <c r="B94" s="37">
        <f>PLAN!B94</f>
        <v>0</v>
      </c>
      <c r="C94" s="37">
        <f>PLAN!C94</f>
        <v>0</v>
      </c>
      <c r="D94" s="37">
        <f>PLAN!D94</f>
        <v>0</v>
      </c>
      <c r="E94" s="37">
        <f>PLAN!E94</f>
        <v>0</v>
      </c>
      <c r="F94" s="37">
        <f>PLAN!F94</f>
        <v>0</v>
      </c>
      <c r="G94" s="26">
        <f>PLAN!G94</f>
        <v>0</v>
      </c>
      <c r="H94" s="26">
        <f>PLAN!N94</f>
        <v>0</v>
      </c>
      <c r="I94" s="26">
        <f>PLAN!O94</f>
        <v>0</v>
      </c>
      <c r="J94" s="26">
        <f>PLAN!P94</f>
        <v>0</v>
      </c>
      <c r="K94" s="38">
        <f>PLAN!J94</f>
        <v>0</v>
      </c>
      <c r="L94" s="38">
        <f>PLAN!K94</f>
        <v>0</v>
      </c>
      <c r="M94" s="39">
        <f>PLAN!M94</f>
        <v>0</v>
      </c>
      <c r="N94" s="26">
        <f>PLAN!R94</f>
        <v>0</v>
      </c>
      <c r="O94" s="38">
        <f>PLAN!V94</f>
        <v>0</v>
      </c>
      <c r="P94" s="38">
        <f>PLAN!X94</f>
        <v>0</v>
      </c>
      <c r="Q94" s="40">
        <f>PLAN!T94</f>
        <v>0</v>
      </c>
      <c r="R94" s="40">
        <f>PLAN!U94</f>
        <v>0</v>
      </c>
      <c r="S94" s="41" t="str">
        <f ca="1">PLAN!AC94</f>
        <v/>
      </c>
      <c r="T94" s="38">
        <f>PLAN!H94</f>
        <v>0</v>
      </c>
      <c r="U94" s="38">
        <f>PLAN!I94</f>
        <v>0</v>
      </c>
      <c r="V94" s="38" t="str">
        <f>PLAN!AB94</f>
        <v/>
      </c>
    </row>
    <row r="95" spans="1:22" x14ac:dyDescent="0.25">
      <c r="A95" s="26">
        <f>PLAN!A95</f>
        <v>0</v>
      </c>
      <c r="B95" s="37">
        <f>PLAN!B95</f>
        <v>0</v>
      </c>
      <c r="C95" s="37">
        <f>PLAN!C95</f>
        <v>0</v>
      </c>
      <c r="D95" s="37">
        <f>PLAN!D95</f>
        <v>0</v>
      </c>
      <c r="E95" s="37">
        <f>PLAN!E95</f>
        <v>0</v>
      </c>
      <c r="F95" s="37">
        <f>PLAN!F95</f>
        <v>0</v>
      </c>
      <c r="G95" s="26">
        <f>PLAN!G95</f>
        <v>0</v>
      </c>
      <c r="H95" s="26">
        <f>PLAN!N95</f>
        <v>0</v>
      </c>
      <c r="I95" s="26">
        <f>PLAN!O95</f>
        <v>0</v>
      </c>
      <c r="J95" s="26">
        <f>PLAN!P95</f>
        <v>0</v>
      </c>
      <c r="K95" s="38">
        <f>PLAN!J95</f>
        <v>0</v>
      </c>
      <c r="L95" s="38">
        <f>PLAN!K95</f>
        <v>0</v>
      </c>
      <c r="M95" s="39">
        <f>PLAN!M95</f>
        <v>0</v>
      </c>
      <c r="N95" s="26">
        <f>PLAN!R95</f>
        <v>0</v>
      </c>
      <c r="O95" s="38">
        <f>PLAN!V95</f>
        <v>0</v>
      </c>
      <c r="P95" s="38">
        <f>PLAN!X95</f>
        <v>0</v>
      </c>
      <c r="Q95" s="40">
        <f>PLAN!T95</f>
        <v>0</v>
      </c>
      <c r="R95" s="40">
        <f>PLAN!U95</f>
        <v>0</v>
      </c>
      <c r="S95" s="41" t="str">
        <f ca="1">PLAN!AC95</f>
        <v/>
      </c>
      <c r="T95" s="38">
        <f>PLAN!H95</f>
        <v>0</v>
      </c>
      <c r="U95" s="38">
        <f>PLAN!I95</f>
        <v>0</v>
      </c>
      <c r="V95" s="38" t="str">
        <f>PLAN!AB95</f>
        <v/>
      </c>
    </row>
    <row r="96" spans="1:22" x14ac:dyDescent="0.25">
      <c r="A96" s="26">
        <f>PLAN!A96</f>
        <v>0</v>
      </c>
      <c r="B96" s="37">
        <f>PLAN!B96</f>
        <v>0</v>
      </c>
      <c r="C96" s="37">
        <f>PLAN!C96</f>
        <v>0</v>
      </c>
      <c r="D96" s="37">
        <f>PLAN!D96</f>
        <v>0</v>
      </c>
      <c r="E96" s="37">
        <f>PLAN!E96</f>
        <v>0</v>
      </c>
      <c r="F96" s="37">
        <f>PLAN!F96</f>
        <v>0</v>
      </c>
      <c r="G96" s="26">
        <f>PLAN!G96</f>
        <v>0</v>
      </c>
      <c r="H96" s="26">
        <f>PLAN!N96</f>
        <v>0</v>
      </c>
      <c r="I96" s="26">
        <f>PLAN!O96</f>
        <v>0</v>
      </c>
      <c r="J96" s="26">
        <f>PLAN!P96</f>
        <v>0</v>
      </c>
      <c r="K96" s="38">
        <f>PLAN!J96</f>
        <v>0</v>
      </c>
      <c r="L96" s="38">
        <f>PLAN!K96</f>
        <v>0</v>
      </c>
      <c r="M96" s="39">
        <f>PLAN!M96</f>
        <v>0</v>
      </c>
      <c r="N96" s="26">
        <f>PLAN!R96</f>
        <v>0</v>
      </c>
      <c r="O96" s="38">
        <f>PLAN!V96</f>
        <v>0</v>
      </c>
      <c r="P96" s="38">
        <f>PLAN!X96</f>
        <v>0</v>
      </c>
      <c r="Q96" s="40">
        <f>PLAN!T96</f>
        <v>0</v>
      </c>
      <c r="R96" s="40">
        <f>PLAN!U96</f>
        <v>0</v>
      </c>
      <c r="S96" s="41" t="str">
        <f ca="1">PLAN!AC96</f>
        <v/>
      </c>
      <c r="T96" s="38">
        <f>PLAN!H96</f>
        <v>0</v>
      </c>
      <c r="U96" s="38">
        <f>PLAN!I96</f>
        <v>0</v>
      </c>
      <c r="V96" s="38" t="str">
        <f>PLAN!AB96</f>
        <v/>
      </c>
    </row>
    <row r="97" spans="1:22" x14ac:dyDescent="0.25">
      <c r="A97" s="26">
        <f>PLAN!A97</f>
        <v>0</v>
      </c>
      <c r="B97" s="37">
        <f>PLAN!B97</f>
        <v>0</v>
      </c>
      <c r="C97" s="37">
        <f>PLAN!C97</f>
        <v>0</v>
      </c>
      <c r="D97" s="37">
        <f>PLAN!D97</f>
        <v>0</v>
      </c>
      <c r="E97" s="37">
        <f>PLAN!E97</f>
        <v>0</v>
      </c>
      <c r="F97" s="37">
        <f>PLAN!F97</f>
        <v>0</v>
      </c>
      <c r="G97" s="26">
        <f>PLAN!G97</f>
        <v>0</v>
      </c>
      <c r="H97" s="26">
        <f>PLAN!N97</f>
        <v>0</v>
      </c>
      <c r="I97" s="26">
        <f>PLAN!O97</f>
        <v>0</v>
      </c>
      <c r="J97" s="26">
        <f>PLAN!P97</f>
        <v>0</v>
      </c>
      <c r="K97" s="38">
        <f>PLAN!J97</f>
        <v>0</v>
      </c>
      <c r="L97" s="38">
        <f>PLAN!K97</f>
        <v>0</v>
      </c>
      <c r="M97" s="39">
        <f>PLAN!M97</f>
        <v>0</v>
      </c>
      <c r="N97" s="26">
        <f>PLAN!R97</f>
        <v>0</v>
      </c>
      <c r="O97" s="38">
        <f>PLAN!V97</f>
        <v>0</v>
      </c>
      <c r="P97" s="38">
        <f>PLAN!X97</f>
        <v>0</v>
      </c>
      <c r="Q97" s="40">
        <f>PLAN!T97</f>
        <v>0</v>
      </c>
      <c r="R97" s="40">
        <f>PLAN!U97</f>
        <v>0</v>
      </c>
      <c r="S97" s="41" t="str">
        <f ca="1">PLAN!AC97</f>
        <v/>
      </c>
      <c r="T97" s="38">
        <f>PLAN!H97</f>
        <v>0</v>
      </c>
      <c r="U97" s="38">
        <f>PLAN!I97</f>
        <v>0</v>
      </c>
      <c r="V97" s="38" t="str">
        <f>PLAN!AB97</f>
        <v/>
      </c>
    </row>
    <row r="98" spans="1:22" x14ac:dyDescent="0.25">
      <c r="A98" s="26">
        <f>PLAN!A98</f>
        <v>0</v>
      </c>
      <c r="B98" s="37">
        <f>PLAN!B98</f>
        <v>0</v>
      </c>
      <c r="C98" s="37">
        <f>PLAN!C98</f>
        <v>0</v>
      </c>
      <c r="D98" s="37">
        <f>PLAN!D98</f>
        <v>0</v>
      </c>
      <c r="E98" s="37">
        <f>PLAN!E98</f>
        <v>0</v>
      </c>
      <c r="F98" s="37">
        <f>PLAN!F98</f>
        <v>0</v>
      </c>
      <c r="G98" s="26">
        <f>PLAN!G98</f>
        <v>0</v>
      </c>
      <c r="H98" s="26">
        <f>PLAN!N98</f>
        <v>0</v>
      </c>
      <c r="I98" s="26">
        <f>PLAN!O98</f>
        <v>0</v>
      </c>
      <c r="J98" s="26">
        <f>PLAN!P98</f>
        <v>0</v>
      </c>
      <c r="K98" s="38">
        <f>PLAN!J98</f>
        <v>0</v>
      </c>
      <c r="L98" s="38">
        <f>PLAN!K98</f>
        <v>0</v>
      </c>
      <c r="M98" s="39">
        <f>PLAN!M98</f>
        <v>0</v>
      </c>
      <c r="N98" s="26">
        <f>PLAN!R98</f>
        <v>0</v>
      </c>
      <c r="O98" s="38">
        <f>PLAN!V98</f>
        <v>0</v>
      </c>
      <c r="P98" s="38">
        <f>PLAN!X98</f>
        <v>0</v>
      </c>
      <c r="Q98" s="40">
        <f>PLAN!T98</f>
        <v>0</v>
      </c>
      <c r="R98" s="40">
        <f>PLAN!U98</f>
        <v>0</v>
      </c>
      <c r="S98" s="41" t="str">
        <f ca="1">PLAN!AC98</f>
        <v/>
      </c>
      <c r="T98" s="38">
        <f>PLAN!H98</f>
        <v>0</v>
      </c>
      <c r="U98" s="38">
        <f>PLAN!I98</f>
        <v>0</v>
      </c>
      <c r="V98" s="38" t="str">
        <f>PLAN!AB98</f>
        <v/>
      </c>
    </row>
    <row r="99" spans="1:22" x14ac:dyDescent="0.25">
      <c r="A99" s="26">
        <f>PLAN!A99</f>
        <v>0</v>
      </c>
      <c r="B99" s="37">
        <f>PLAN!B99</f>
        <v>0</v>
      </c>
      <c r="C99" s="37">
        <f>PLAN!C99</f>
        <v>0</v>
      </c>
      <c r="D99" s="37">
        <f>PLAN!D99</f>
        <v>0</v>
      </c>
      <c r="E99" s="37">
        <f>PLAN!E99</f>
        <v>0</v>
      </c>
      <c r="F99" s="37">
        <f>PLAN!F99</f>
        <v>0</v>
      </c>
      <c r="G99" s="26">
        <f>PLAN!G99</f>
        <v>0</v>
      </c>
      <c r="H99" s="26">
        <f>PLAN!N99</f>
        <v>0</v>
      </c>
      <c r="I99" s="26">
        <f>PLAN!O99</f>
        <v>0</v>
      </c>
      <c r="J99" s="26">
        <f>PLAN!P99</f>
        <v>0</v>
      </c>
      <c r="K99" s="38">
        <f>PLAN!J99</f>
        <v>0</v>
      </c>
      <c r="L99" s="38">
        <f>PLAN!K99</f>
        <v>0</v>
      </c>
      <c r="M99" s="39">
        <f>PLAN!M99</f>
        <v>0</v>
      </c>
      <c r="N99" s="26">
        <f>PLAN!R99</f>
        <v>0</v>
      </c>
      <c r="O99" s="38">
        <f>PLAN!V99</f>
        <v>0</v>
      </c>
      <c r="P99" s="38">
        <f>PLAN!X99</f>
        <v>0</v>
      </c>
      <c r="Q99" s="40">
        <f>PLAN!T99</f>
        <v>0</v>
      </c>
      <c r="R99" s="40">
        <f>PLAN!U99</f>
        <v>0</v>
      </c>
      <c r="S99" s="41" t="str">
        <f ca="1">PLAN!AC99</f>
        <v/>
      </c>
      <c r="T99" s="38">
        <f>PLAN!H99</f>
        <v>0</v>
      </c>
      <c r="U99" s="38">
        <f>PLAN!I99</f>
        <v>0</v>
      </c>
      <c r="V99" s="38" t="str">
        <f>PLAN!AB99</f>
        <v/>
      </c>
    </row>
    <row r="100" spans="1:22" x14ac:dyDescent="0.25">
      <c r="A100" s="26">
        <f>PLAN!A100</f>
        <v>0</v>
      </c>
      <c r="B100" s="37">
        <f>PLAN!B100</f>
        <v>0</v>
      </c>
      <c r="C100" s="37">
        <f>PLAN!C100</f>
        <v>0</v>
      </c>
      <c r="D100" s="37">
        <f>PLAN!D100</f>
        <v>0</v>
      </c>
      <c r="E100" s="37">
        <f>PLAN!E100</f>
        <v>0</v>
      </c>
      <c r="F100" s="37">
        <f>PLAN!F100</f>
        <v>0</v>
      </c>
      <c r="G100" s="26">
        <f>PLAN!G100</f>
        <v>0</v>
      </c>
      <c r="H100" s="26">
        <f>PLAN!N100</f>
        <v>0</v>
      </c>
      <c r="I100" s="26">
        <f>PLAN!O100</f>
        <v>0</v>
      </c>
      <c r="J100" s="26">
        <f>PLAN!P100</f>
        <v>0</v>
      </c>
      <c r="K100" s="38">
        <f>PLAN!J100</f>
        <v>0</v>
      </c>
      <c r="L100" s="38">
        <f>PLAN!K100</f>
        <v>0</v>
      </c>
      <c r="M100" s="39">
        <f>PLAN!M100</f>
        <v>0</v>
      </c>
      <c r="N100" s="26">
        <f>PLAN!R100</f>
        <v>0</v>
      </c>
      <c r="O100" s="38">
        <f>PLAN!V100</f>
        <v>0</v>
      </c>
      <c r="P100" s="38">
        <f>PLAN!X100</f>
        <v>0</v>
      </c>
      <c r="Q100" s="40">
        <f>PLAN!T100</f>
        <v>0</v>
      </c>
      <c r="R100" s="40">
        <f>PLAN!U100</f>
        <v>0</v>
      </c>
      <c r="S100" s="41" t="str">
        <f ca="1">PLAN!AC100</f>
        <v/>
      </c>
      <c r="T100" s="38">
        <f>PLAN!H100</f>
        <v>0</v>
      </c>
      <c r="U100" s="38">
        <f>PLAN!I100</f>
        <v>0</v>
      </c>
      <c r="V100" s="38" t="str">
        <f>PLAN!AB100</f>
        <v/>
      </c>
    </row>
    <row r="101" spans="1:22" x14ac:dyDescent="0.25">
      <c r="A101" s="26">
        <f>PLAN!A101</f>
        <v>0</v>
      </c>
      <c r="B101" s="37">
        <f>PLAN!B101</f>
        <v>0</v>
      </c>
      <c r="C101" s="37">
        <f>PLAN!C101</f>
        <v>0</v>
      </c>
      <c r="D101" s="37">
        <f>PLAN!D101</f>
        <v>0</v>
      </c>
      <c r="E101" s="37">
        <f>PLAN!E101</f>
        <v>0</v>
      </c>
      <c r="F101" s="37">
        <f>PLAN!F101</f>
        <v>0</v>
      </c>
      <c r="G101" s="26">
        <f>PLAN!G101</f>
        <v>0</v>
      </c>
      <c r="H101" s="26">
        <f>PLAN!N101</f>
        <v>0</v>
      </c>
      <c r="I101" s="26">
        <f>PLAN!O101</f>
        <v>0</v>
      </c>
      <c r="J101" s="26">
        <f>PLAN!P101</f>
        <v>0</v>
      </c>
      <c r="K101" s="38">
        <f>PLAN!J101</f>
        <v>0</v>
      </c>
      <c r="L101" s="38">
        <f>PLAN!K101</f>
        <v>0</v>
      </c>
      <c r="M101" s="39">
        <f>PLAN!M101</f>
        <v>0</v>
      </c>
      <c r="N101" s="26">
        <f>PLAN!R101</f>
        <v>0</v>
      </c>
      <c r="O101" s="38">
        <f>PLAN!V101</f>
        <v>0</v>
      </c>
      <c r="P101" s="38">
        <f>PLAN!X101</f>
        <v>0</v>
      </c>
      <c r="Q101" s="40">
        <f>PLAN!T101</f>
        <v>0</v>
      </c>
      <c r="R101" s="40">
        <f>PLAN!U101</f>
        <v>0</v>
      </c>
      <c r="S101" s="41" t="str">
        <f ca="1">PLAN!AC101</f>
        <v/>
      </c>
      <c r="T101" s="38">
        <f>PLAN!H101</f>
        <v>0</v>
      </c>
      <c r="U101" s="38">
        <f>PLAN!I101</f>
        <v>0</v>
      </c>
      <c r="V101" s="38" t="str">
        <f>PLAN!AB101</f>
        <v/>
      </c>
    </row>
    <row r="102" spans="1:22" x14ac:dyDescent="0.25">
      <c r="A102" s="26">
        <f>PLAN!A102</f>
        <v>0</v>
      </c>
      <c r="B102" s="37">
        <f>PLAN!B102</f>
        <v>0</v>
      </c>
      <c r="C102" s="37">
        <f>PLAN!C102</f>
        <v>0</v>
      </c>
      <c r="D102" s="37">
        <f>PLAN!D102</f>
        <v>0</v>
      </c>
      <c r="E102" s="37">
        <f>PLAN!E102</f>
        <v>0</v>
      </c>
      <c r="F102" s="37">
        <f>PLAN!F102</f>
        <v>0</v>
      </c>
      <c r="G102" s="26">
        <f>PLAN!G102</f>
        <v>0</v>
      </c>
      <c r="H102" s="26">
        <f>PLAN!N102</f>
        <v>0</v>
      </c>
      <c r="I102" s="26">
        <f>PLAN!O102</f>
        <v>0</v>
      </c>
      <c r="J102" s="26">
        <f>PLAN!P102</f>
        <v>0</v>
      </c>
      <c r="K102" s="38">
        <f>PLAN!J102</f>
        <v>0</v>
      </c>
      <c r="L102" s="38">
        <f>PLAN!K102</f>
        <v>0</v>
      </c>
      <c r="M102" s="39">
        <f>PLAN!M102</f>
        <v>0</v>
      </c>
      <c r="N102" s="26">
        <f>PLAN!R102</f>
        <v>0</v>
      </c>
      <c r="O102" s="38">
        <f>PLAN!V102</f>
        <v>0</v>
      </c>
      <c r="P102" s="38">
        <f>PLAN!X102</f>
        <v>0</v>
      </c>
      <c r="Q102" s="40">
        <f>PLAN!T102</f>
        <v>0</v>
      </c>
      <c r="R102" s="40">
        <f>PLAN!U102</f>
        <v>0</v>
      </c>
      <c r="S102" s="41" t="str">
        <f ca="1">PLAN!AC102</f>
        <v/>
      </c>
      <c r="T102" s="38">
        <f>PLAN!H102</f>
        <v>0</v>
      </c>
      <c r="U102" s="38">
        <f>PLAN!I102</f>
        <v>0</v>
      </c>
      <c r="V102" s="38" t="str">
        <f>PLAN!AB102</f>
        <v/>
      </c>
    </row>
    <row r="103" spans="1:22" x14ac:dyDescent="0.25">
      <c r="A103" s="26">
        <f>PLAN!A103</f>
        <v>0</v>
      </c>
      <c r="B103" s="37">
        <f>PLAN!B103</f>
        <v>0</v>
      </c>
      <c r="C103" s="37">
        <f>PLAN!C103</f>
        <v>0</v>
      </c>
      <c r="D103" s="37">
        <f>PLAN!D103</f>
        <v>0</v>
      </c>
      <c r="E103" s="37">
        <f>PLAN!E103</f>
        <v>0</v>
      </c>
      <c r="F103" s="37">
        <f>PLAN!F103</f>
        <v>0</v>
      </c>
      <c r="G103" s="26">
        <f>PLAN!G103</f>
        <v>0</v>
      </c>
      <c r="H103" s="26">
        <f>PLAN!N103</f>
        <v>0</v>
      </c>
      <c r="I103" s="26">
        <f>PLAN!O103</f>
        <v>0</v>
      </c>
      <c r="J103" s="26">
        <f>PLAN!P103</f>
        <v>0</v>
      </c>
      <c r="K103" s="38">
        <f>PLAN!J103</f>
        <v>0</v>
      </c>
      <c r="L103" s="38">
        <f>PLAN!K103</f>
        <v>0</v>
      </c>
      <c r="M103" s="39">
        <f>PLAN!M103</f>
        <v>0</v>
      </c>
      <c r="N103" s="26">
        <f>PLAN!R103</f>
        <v>0</v>
      </c>
      <c r="O103" s="38">
        <f>PLAN!V103</f>
        <v>0</v>
      </c>
      <c r="P103" s="38">
        <f>PLAN!X103</f>
        <v>0</v>
      </c>
      <c r="Q103" s="40">
        <f>PLAN!T103</f>
        <v>0</v>
      </c>
      <c r="R103" s="40">
        <f>PLAN!U103</f>
        <v>0</v>
      </c>
      <c r="S103" s="41" t="str">
        <f ca="1">PLAN!AC103</f>
        <v/>
      </c>
      <c r="T103" s="38">
        <f>PLAN!H103</f>
        <v>0</v>
      </c>
      <c r="U103" s="38">
        <f>PLAN!I103</f>
        <v>0</v>
      </c>
      <c r="V103" s="38" t="str">
        <f>PLAN!AB103</f>
        <v/>
      </c>
    </row>
    <row r="104" spans="1:22" x14ac:dyDescent="0.25">
      <c r="A104" s="26">
        <f>PLAN!A104</f>
        <v>0</v>
      </c>
      <c r="B104" s="37">
        <f>PLAN!B104</f>
        <v>0</v>
      </c>
      <c r="C104" s="37">
        <f>PLAN!C104</f>
        <v>0</v>
      </c>
      <c r="D104" s="37">
        <f>PLAN!D104</f>
        <v>0</v>
      </c>
      <c r="E104" s="37">
        <f>PLAN!E104</f>
        <v>0</v>
      </c>
      <c r="F104" s="37">
        <f>PLAN!F104</f>
        <v>0</v>
      </c>
      <c r="G104" s="26">
        <f>PLAN!G104</f>
        <v>0</v>
      </c>
      <c r="H104" s="26">
        <f>PLAN!N104</f>
        <v>0</v>
      </c>
      <c r="I104" s="26">
        <f>PLAN!O104</f>
        <v>0</v>
      </c>
      <c r="J104" s="26">
        <f>PLAN!P104</f>
        <v>0</v>
      </c>
      <c r="K104" s="38">
        <f>PLAN!J104</f>
        <v>0</v>
      </c>
      <c r="L104" s="38">
        <f>PLAN!K104</f>
        <v>0</v>
      </c>
      <c r="M104" s="39">
        <f>PLAN!M104</f>
        <v>0</v>
      </c>
      <c r="N104" s="26">
        <f>PLAN!R104</f>
        <v>0</v>
      </c>
      <c r="O104" s="38">
        <f>PLAN!V104</f>
        <v>0</v>
      </c>
      <c r="P104" s="38">
        <f>PLAN!X104</f>
        <v>0</v>
      </c>
      <c r="Q104" s="40">
        <f>PLAN!T104</f>
        <v>0</v>
      </c>
      <c r="R104" s="40">
        <f>PLAN!U104</f>
        <v>0</v>
      </c>
      <c r="S104" s="41" t="str">
        <f ca="1">PLAN!AC104</f>
        <v/>
      </c>
      <c r="T104" s="38">
        <f>PLAN!H104</f>
        <v>0</v>
      </c>
      <c r="U104" s="38">
        <f>PLAN!I104</f>
        <v>0</v>
      </c>
      <c r="V104" s="38" t="str">
        <f>PLAN!AB104</f>
        <v/>
      </c>
    </row>
    <row r="105" spans="1:22" x14ac:dyDescent="0.25">
      <c r="A105" s="26">
        <f>PLAN!A105</f>
        <v>0</v>
      </c>
      <c r="B105" s="37">
        <f>PLAN!B105</f>
        <v>0</v>
      </c>
      <c r="C105" s="37">
        <f>PLAN!C105</f>
        <v>0</v>
      </c>
      <c r="D105" s="37">
        <f>PLAN!D105</f>
        <v>0</v>
      </c>
      <c r="E105" s="37">
        <f>PLAN!E105</f>
        <v>0</v>
      </c>
      <c r="F105" s="37">
        <f>PLAN!F105</f>
        <v>0</v>
      </c>
      <c r="G105" s="26">
        <f>PLAN!G105</f>
        <v>0</v>
      </c>
      <c r="H105" s="26">
        <f>PLAN!N105</f>
        <v>0</v>
      </c>
      <c r="I105" s="26">
        <f>PLAN!O105</f>
        <v>0</v>
      </c>
      <c r="J105" s="26">
        <f>PLAN!P105</f>
        <v>0</v>
      </c>
      <c r="K105" s="38">
        <f>PLAN!J105</f>
        <v>0</v>
      </c>
      <c r="L105" s="38">
        <f>PLAN!K105</f>
        <v>0</v>
      </c>
      <c r="M105" s="39">
        <f>PLAN!M105</f>
        <v>0</v>
      </c>
      <c r="N105" s="26">
        <f>PLAN!R105</f>
        <v>0</v>
      </c>
      <c r="O105" s="38">
        <f>PLAN!V105</f>
        <v>0</v>
      </c>
      <c r="P105" s="38">
        <f>PLAN!X105</f>
        <v>0</v>
      </c>
      <c r="Q105" s="40">
        <f>PLAN!T105</f>
        <v>0</v>
      </c>
      <c r="R105" s="40">
        <f>PLAN!U105</f>
        <v>0</v>
      </c>
      <c r="S105" s="41" t="str">
        <f ca="1">PLAN!AC105</f>
        <v/>
      </c>
      <c r="T105" s="38">
        <f>PLAN!H105</f>
        <v>0</v>
      </c>
      <c r="U105" s="38">
        <f>PLAN!I105</f>
        <v>0</v>
      </c>
      <c r="V105" s="38" t="str">
        <f>PLAN!AB105</f>
        <v/>
      </c>
    </row>
    <row r="106" spans="1:22" x14ac:dyDescent="0.25">
      <c r="A106" s="26">
        <f>PLAN!A106</f>
        <v>0</v>
      </c>
      <c r="B106" s="37">
        <f>PLAN!B106</f>
        <v>0</v>
      </c>
      <c r="C106" s="37">
        <f>PLAN!C106</f>
        <v>0</v>
      </c>
      <c r="D106" s="37">
        <f>PLAN!D106</f>
        <v>0</v>
      </c>
      <c r="E106" s="37">
        <f>PLAN!E106</f>
        <v>0</v>
      </c>
      <c r="F106" s="37">
        <f>PLAN!F106</f>
        <v>0</v>
      </c>
      <c r="G106" s="26">
        <f>PLAN!G106</f>
        <v>0</v>
      </c>
      <c r="H106" s="26">
        <f>PLAN!N106</f>
        <v>0</v>
      </c>
      <c r="I106" s="26">
        <f>PLAN!O106</f>
        <v>0</v>
      </c>
      <c r="J106" s="26">
        <f>PLAN!P106</f>
        <v>0</v>
      </c>
      <c r="K106" s="38">
        <f>PLAN!J106</f>
        <v>0</v>
      </c>
      <c r="L106" s="38">
        <f>PLAN!K106</f>
        <v>0</v>
      </c>
      <c r="M106" s="39">
        <f>PLAN!M106</f>
        <v>0</v>
      </c>
      <c r="N106" s="26">
        <f>PLAN!R106</f>
        <v>0</v>
      </c>
      <c r="O106" s="38">
        <f>PLAN!V106</f>
        <v>0</v>
      </c>
      <c r="P106" s="38">
        <f>PLAN!X106</f>
        <v>0</v>
      </c>
      <c r="Q106" s="40">
        <f>PLAN!T106</f>
        <v>0</v>
      </c>
      <c r="R106" s="40">
        <f>PLAN!U106</f>
        <v>0</v>
      </c>
      <c r="S106" s="41" t="str">
        <f ca="1">PLAN!AC106</f>
        <v/>
      </c>
      <c r="T106" s="38">
        <f>PLAN!H106</f>
        <v>0</v>
      </c>
      <c r="U106" s="38">
        <f>PLAN!I106</f>
        <v>0</v>
      </c>
      <c r="V106" s="38" t="str">
        <f>PLAN!AB106</f>
        <v/>
      </c>
    </row>
    <row r="107" spans="1:22" x14ac:dyDescent="0.25">
      <c r="A107" s="26">
        <f>PLAN!A107</f>
        <v>0</v>
      </c>
      <c r="B107" s="37">
        <f>PLAN!B107</f>
        <v>0</v>
      </c>
      <c r="C107" s="37">
        <f>PLAN!C107</f>
        <v>0</v>
      </c>
      <c r="D107" s="37">
        <f>PLAN!D107</f>
        <v>0</v>
      </c>
      <c r="E107" s="37">
        <f>PLAN!E107</f>
        <v>0</v>
      </c>
      <c r="F107" s="37">
        <f>PLAN!F107</f>
        <v>0</v>
      </c>
      <c r="G107" s="26">
        <f>PLAN!G107</f>
        <v>0</v>
      </c>
      <c r="H107" s="26">
        <f>PLAN!N107</f>
        <v>0</v>
      </c>
      <c r="I107" s="26">
        <f>PLAN!O107</f>
        <v>0</v>
      </c>
      <c r="J107" s="26">
        <f>PLAN!P107</f>
        <v>0</v>
      </c>
      <c r="K107" s="38">
        <f>PLAN!J107</f>
        <v>0</v>
      </c>
      <c r="L107" s="38">
        <f>PLAN!K107</f>
        <v>0</v>
      </c>
      <c r="M107" s="39">
        <f>PLAN!M107</f>
        <v>0</v>
      </c>
      <c r="N107" s="26">
        <f>PLAN!R107</f>
        <v>0</v>
      </c>
      <c r="O107" s="38">
        <f>PLAN!V107</f>
        <v>0</v>
      </c>
      <c r="P107" s="38">
        <f>PLAN!X107</f>
        <v>0</v>
      </c>
      <c r="Q107" s="40">
        <f>PLAN!T107</f>
        <v>0</v>
      </c>
      <c r="R107" s="40">
        <f>PLAN!U107</f>
        <v>0</v>
      </c>
      <c r="S107" s="41" t="str">
        <f ca="1">PLAN!AC107</f>
        <v/>
      </c>
      <c r="T107" s="38">
        <f>PLAN!H107</f>
        <v>0</v>
      </c>
      <c r="U107" s="38">
        <f>PLAN!I107</f>
        <v>0</v>
      </c>
      <c r="V107" s="38" t="str">
        <f>PLAN!AB107</f>
        <v/>
      </c>
    </row>
    <row r="108" spans="1:22" x14ac:dyDescent="0.25">
      <c r="A108" s="26">
        <f>PLAN!A108</f>
        <v>0</v>
      </c>
      <c r="B108" s="37">
        <f>PLAN!B108</f>
        <v>0</v>
      </c>
      <c r="C108" s="37">
        <f>PLAN!C108</f>
        <v>0</v>
      </c>
      <c r="D108" s="37">
        <f>PLAN!D108</f>
        <v>0</v>
      </c>
      <c r="E108" s="37">
        <f>PLAN!E108</f>
        <v>0</v>
      </c>
      <c r="F108" s="37">
        <f>PLAN!F108</f>
        <v>0</v>
      </c>
      <c r="G108" s="26">
        <f>PLAN!G108</f>
        <v>0</v>
      </c>
      <c r="H108" s="26">
        <f>PLAN!N108</f>
        <v>0</v>
      </c>
      <c r="I108" s="26">
        <f>PLAN!O108</f>
        <v>0</v>
      </c>
      <c r="J108" s="26">
        <f>PLAN!P108</f>
        <v>0</v>
      </c>
      <c r="K108" s="38">
        <f>PLAN!J108</f>
        <v>0</v>
      </c>
      <c r="L108" s="38">
        <f>PLAN!K108</f>
        <v>0</v>
      </c>
      <c r="M108" s="39">
        <f>PLAN!M108</f>
        <v>0</v>
      </c>
      <c r="N108" s="26">
        <f>PLAN!R108</f>
        <v>0</v>
      </c>
      <c r="O108" s="38">
        <f>PLAN!V108</f>
        <v>0</v>
      </c>
      <c r="P108" s="38">
        <f>PLAN!X108</f>
        <v>0</v>
      </c>
      <c r="Q108" s="40">
        <f>PLAN!T108</f>
        <v>0</v>
      </c>
      <c r="R108" s="40">
        <f>PLAN!U108</f>
        <v>0</v>
      </c>
      <c r="S108" s="41" t="str">
        <f ca="1">PLAN!AC108</f>
        <v/>
      </c>
      <c r="T108" s="38">
        <f>PLAN!H108</f>
        <v>0</v>
      </c>
      <c r="U108" s="38">
        <f>PLAN!I108</f>
        <v>0</v>
      </c>
      <c r="V108" s="38" t="str">
        <f>PLAN!AB108</f>
        <v/>
      </c>
    </row>
    <row r="109" spans="1:22" x14ac:dyDescent="0.25">
      <c r="A109" s="26">
        <f>PLAN!A109</f>
        <v>0</v>
      </c>
      <c r="B109" s="37">
        <f>PLAN!B109</f>
        <v>0</v>
      </c>
      <c r="C109" s="37">
        <f>PLAN!C109</f>
        <v>0</v>
      </c>
      <c r="D109" s="37">
        <f>PLAN!D109</f>
        <v>0</v>
      </c>
      <c r="E109" s="37">
        <f>PLAN!E109</f>
        <v>0</v>
      </c>
      <c r="F109" s="37">
        <f>PLAN!F109</f>
        <v>0</v>
      </c>
      <c r="G109" s="26">
        <f>PLAN!G109</f>
        <v>0</v>
      </c>
      <c r="H109" s="26">
        <f>PLAN!N109</f>
        <v>0</v>
      </c>
      <c r="I109" s="26">
        <f>PLAN!O109</f>
        <v>0</v>
      </c>
      <c r="J109" s="26">
        <f>PLAN!P109</f>
        <v>0</v>
      </c>
      <c r="K109" s="38">
        <f>PLAN!J109</f>
        <v>0</v>
      </c>
      <c r="L109" s="38">
        <f>PLAN!K109</f>
        <v>0</v>
      </c>
      <c r="M109" s="39">
        <f>PLAN!M109</f>
        <v>0</v>
      </c>
      <c r="N109" s="26">
        <f>PLAN!R109</f>
        <v>0</v>
      </c>
      <c r="O109" s="38">
        <f>PLAN!V109</f>
        <v>0</v>
      </c>
      <c r="P109" s="38">
        <f>PLAN!X109</f>
        <v>0</v>
      </c>
      <c r="Q109" s="40">
        <f>PLAN!T109</f>
        <v>0</v>
      </c>
      <c r="R109" s="40">
        <f>PLAN!U109</f>
        <v>0</v>
      </c>
      <c r="S109" s="41" t="str">
        <f ca="1">PLAN!AC109</f>
        <v/>
      </c>
      <c r="T109" s="38">
        <f>PLAN!H109</f>
        <v>0</v>
      </c>
      <c r="U109" s="38">
        <f>PLAN!I109</f>
        <v>0</v>
      </c>
      <c r="V109" s="38" t="str">
        <f>PLAN!AB109</f>
        <v/>
      </c>
    </row>
    <row r="110" spans="1:22" x14ac:dyDescent="0.25">
      <c r="A110" s="26">
        <f>PLAN!A110</f>
        <v>0</v>
      </c>
      <c r="B110" s="37">
        <f>PLAN!B110</f>
        <v>0</v>
      </c>
      <c r="C110" s="37">
        <f>PLAN!C110</f>
        <v>0</v>
      </c>
      <c r="D110" s="37">
        <f>PLAN!D110</f>
        <v>0</v>
      </c>
      <c r="E110" s="37">
        <f>PLAN!E110</f>
        <v>0</v>
      </c>
      <c r="F110" s="37">
        <f>PLAN!F110</f>
        <v>0</v>
      </c>
      <c r="G110" s="26">
        <f>PLAN!G110</f>
        <v>0</v>
      </c>
      <c r="H110" s="26">
        <f>PLAN!N110</f>
        <v>0</v>
      </c>
      <c r="I110" s="26">
        <f>PLAN!O110</f>
        <v>0</v>
      </c>
      <c r="J110" s="26">
        <f>PLAN!P110</f>
        <v>0</v>
      </c>
      <c r="K110" s="38">
        <f>PLAN!J110</f>
        <v>0</v>
      </c>
      <c r="L110" s="38">
        <f>PLAN!K110</f>
        <v>0</v>
      </c>
      <c r="M110" s="39">
        <f>PLAN!M110</f>
        <v>0</v>
      </c>
      <c r="N110" s="26">
        <f>PLAN!R110</f>
        <v>0</v>
      </c>
      <c r="O110" s="38">
        <f>PLAN!V110</f>
        <v>0</v>
      </c>
      <c r="P110" s="38">
        <f>PLAN!X110</f>
        <v>0</v>
      </c>
      <c r="Q110" s="40">
        <f>PLAN!T110</f>
        <v>0</v>
      </c>
      <c r="R110" s="40">
        <f>PLAN!U110</f>
        <v>0</v>
      </c>
      <c r="S110" s="41" t="str">
        <f ca="1">PLAN!AC110</f>
        <v/>
      </c>
      <c r="T110" s="38">
        <f>PLAN!H110</f>
        <v>0</v>
      </c>
      <c r="U110" s="38">
        <f>PLAN!I110</f>
        <v>0</v>
      </c>
      <c r="V110" s="38" t="str">
        <f>PLAN!AB110</f>
        <v/>
      </c>
    </row>
    <row r="111" spans="1:22" x14ac:dyDescent="0.25">
      <c r="A111" s="26">
        <f>PLAN!A111</f>
        <v>0</v>
      </c>
      <c r="B111" s="37">
        <f>PLAN!B111</f>
        <v>0</v>
      </c>
      <c r="C111" s="37">
        <f>PLAN!C111</f>
        <v>0</v>
      </c>
      <c r="D111" s="37">
        <f>PLAN!D111</f>
        <v>0</v>
      </c>
      <c r="E111" s="37">
        <f>PLAN!E111</f>
        <v>0</v>
      </c>
      <c r="F111" s="37">
        <f>PLAN!F111</f>
        <v>0</v>
      </c>
      <c r="G111" s="26">
        <f>PLAN!G111</f>
        <v>0</v>
      </c>
      <c r="H111" s="26">
        <f>PLAN!N111</f>
        <v>0</v>
      </c>
      <c r="I111" s="26">
        <f>PLAN!O111</f>
        <v>0</v>
      </c>
      <c r="J111" s="26">
        <f>PLAN!P111</f>
        <v>0</v>
      </c>
      <c r="K111" s="38">
        <f>PLAN!J111</f>
        <v>0</v>
      </c>
      <c r="L111" s="38">
        <f>PLAN!K111</f>
        <v>0</v>
      </c>
      <c r="M111" s="39">
        <f>PLAN!M111</f>
        <v>0</v>
      </c>
      <c r="N111" s="26">
        <f>PLAN!R111</f>
        <v>0</v>
      </c>
      <c r="O111" s="38">
        <f>PLAN!V111</f>
        <v>0</v>
      </c>
      <c r="P111" s="38">
        <f>PLAN!X111</f>
        <v>0</v>
      </c>
      <c r="Q111" s="40">
        <f>PLAN!T111</f>
        <v>0</v>
      </c>
      <c r="R111" s="40">
        <f>PLAN!U111</f>
        <v>0</v>
      </c>
      <c r="S111" s="41" t="str">
        <f ca="1">PLAN!AC111</f>
        <v/>
      </c>
      <c r="T111" s="38">
        <f>PLAN!H111</f>
        <v>0</v>
      </c>
      <c r="U111" s="38">
        <f>PLAN!I111</f>
        <v>0</v>
      </c>
      <c r="V111" s="38" t="str">
        <f>PLAN!AB111</f>
        <v/>
      </c>
    </row>
    <row r="112" spans="1:22" x14ac:dyDescent="0.25">
      <c r="A112" s="26">
        <f>PLAN!A112</f>
        <v>0</v>
      </c>
      <c r="B112" s="37">
        <f>PLAN!B112</f>
        <v>0</v>
      </c>
      <c r="C112" s="37">
        <f>PLAN!C112</f>
        <v>0</v>
      </c>
      <c r="D112" s="37">
        <f>PLAN!D112</f>
        <v>0</v>
      </c>
      <c r="E112" s="37">
        <f>PLAN!E112</f>
        <v>0</v>
      </c>
      <c r="F112" s="37">
        <f>PLAN!F112</f>
        <v>0</v>
      </c>
      <c r="G112" s="26">
        <f>PLAN!G112</f>
        <v>0</v>
      </c>
      <c r="H112" s="26">
        <f>PLAN!N112</f>
        <v>0</v>
      </c>
      <c r="I112" s="26">
        <f>PLAN!O112</f>
        <v>0</v>
      </c>
      <c r="J112" s="26">
        <f>PLAN!P112</f>
        <v>0</v>
      </c>
      <c r="K112" s="38">
        <f>PLAN!J112</f>
        <v>0</v>
      </c>
      <c r="L112" s="38">
        <f>PLAN!K112</f>
        <v>0</v>
      </c>
      <c r="M112" s="39">
        <f>PLAN!M112</f>
        <v>0</v>
      </c>
      <c r="N112" s="26">
        <f>PLAN!R112</f>
        <v>0</v>
      </c>
      <c r="O112" s="38">
        <f>PLAN!V112</f>
        <v>0</v>
      </c>
      <c r="P112" s="38">
        <f>PLAN!X112</f>
        <v>0</v>
      </c>
      <c r="Q112" s="40">
        <f>PLAN!T112</f>
        <v>0</v>
      </c>
      <c r="R112" s="40">
        <f>PLAN!U112</f>
        <v>0</v>
      </c>
      <c r="S112" s="41" t="str">
        <f ca="1">PLAN!AC112</f>
        <v/>
      </c>
      <c r="T112" s="38">
        <f>PLAN!H112</f>
        <v>0</v>
      </c>
      <c r="U112" s="38">
        <f>PLAN!I112</f>
        <v>0</v>
      </c>
      <c r="V112" s="38" t="str">
        <f>PLAN!AB112</f>
        <v/>
      </c>
    </row>
    <row r="113" spans="1:22" x14ac:dyDescent="0.25">
      <c r="A113" s="26">
        <f>PLAN!A113</f>
        <v>0</v>
      </c>
      <c r="B113" s="37">
        <f>PLAN!B113</f>
        <v>0</v>
      </c>
      <c r="C113" s="37">
        <f>PLAN!C113</f>
        <v>0</v>
      </c>
      <c r="D113" s="37">
        <f>PLAN!D113</f>
        <v>0</v>
      </c>
      <c r="E113" s="37">
        <f>PLAN!E113</f>
        <v>0</v>
      </c>
      <c r="F113" s="37">
        <f>PLAN!F113</f>
        <v>0</v>
      </c>
      <c r="G113" s="26">
        <f>PLAN!G113</f>
        <v>0</v>
      </c>
      <c r="H113" s="26">
        <f>PLAN!N113</f>
        <v>0</v>
      </c>
      <c r="I113" s="26">
        <f>PLAN!O113</f>
        <v>0</v>
      </c>
      <c r="J113" s="26">
        <f>PLAN!P113</f>
        <v>0</v>
      </c>
      <c r="K113" s="38">
        <f>PLAN!J113</f>
        <v>0</v>
      </c>
      <c r="L113" s="38">
        <f>PLAN!K113</f>
        <v>0</v>
      </c>
      <c r="M113" s="39">
        <f>PLAN!M113</f>
        <v>0</v>
      </c>
      <c r="N113" s="26">
        <f>PLAN!R113</f>
        <v>0</v>
      </c>
      <c r="O113" s="38">
        <f>PLAN!V113</f>
        <v>0</v>
      </c>
      <c r="P113" s="38">
        <f>PLAN!X113</f>
        <v>0</v>
      </c>
      <c r="Q113" s="40">
        <f>PLAN!T113</f>
        <v>0</v>
      </c>
      <c r="R113" s="40">
        <f>PLAN!U113</f>
        <v>0</v>
      </c>
      <c r="S113" s="41" t="str">
        <f ca="1">PLAN!AC113</f>
        <v/>
      </c>
      <c r="T113" s="38">
        <f>PLAN!H113</f>
        <v>0</v>
      </c>
      <c r="U113" s="38">
        <f>PLAN!I113</f>
        <v>0</v>
      </c>
      <c r="V113" s="38" t="str">
        <f>PLAN!AB113</f>
        <v/>
      </c>
    </row>
    <row r="114" spans="1:22" x14ac:dyDescent="0.25">
      <c r="A114" s="26">
        <f>PLAN!A114</f>
        <v>0</v>
      </c>
      <c r="B114" s="37">
        <f>PLAN!B114</f>
        <v>0</v>
      </c>
      <c r="C114" s="37">
        <f>PLAN!C114</f>
        <v>0</v>
      </c>
      <c r="D114" s="37">
        <f>PLAN!D114</f>
        <v>0</v>
      </c>
      <c r="E114" s="37">
        <f>PLAN!E114</f>
        <v>0</v>
      </c>
      <c r="F114" s="37">
        <f>PLAN!F114</f>
        <v>0</v>
      </c>
      <c r="G114" s="26">
        <f>PLAN!G114</f>
        <v>0</v>
      </c>
      <c r="H114" s="26">
        <f>PLAN!N114</f>
        <v>0</v>
      </c>
      <c r="I114" s="26">
        <f>PLAN!O114</f>
        <v>0</v>
      </c>
      <c r="J114" s="26">
        <f>PLAN!P114</f>
        <v>0</v>
      </c>
      <c r="K114" s="38">
        <f>PLAN!J114</f>
        <v>0</v>
      </c>
      <c r="L114" s="38">
        <f>PLAN!K114</f>
        <v>0</v>
      </c>
      <c r="M114" s="39">
        <f>PLAN!M114</f>
        <v>0</v>
      </c>
      <c r="N114" s="26">
        <f>PLAN!R114</f>
        <v>0</v>
      </c>
      <c r="O114" s="38">
        <f>PLAN!V114</f>
        <v>0</v>
      </c>
      <c r="P114" s="38">
        <f>PLAN!X114</f>
        <v>0</v>
      </c>
      <c r="Q114" s="40">
        <f>PLAN!T114</f>
        <v>0</v>
      </c>
      <c r="R114" s="40">
        <f>PLAN!U114</f>
        <v>0</v>
      </c>
      <c r="S114" s="41" t="str">
        <f ca="1">PLAN!AC114</f>
        <v/>
      </c>
      <c r="T114" s="38">
        <f>PLAN!H114</f>
        <v>0</v>
      </c>
      <c r="U114" s="38">
        <f>PLAN!I114</f>
        <v>0</v>
      </c>
      <c r="V114" s="38" t="str">
        <f>PLAN!AB114</f>
        <v/>
      </c>
    </row>
    <row r="115" spans="1:22" x14ac:dyDescent="0.25">
      <c r="A115" s="26">
        <f>PLAN!A115</f>
        <v>0</v>
      </c>
      <c r="B115" s="37">
        <f>PLAN!B115</f>
        <v>0</v>
      </c>
      <c r="C115" s="37">
        <f>PLAN!C115</f>
        <v>0</v>
      </c>
      <c r="D115" s="37">
        <f>PLAN!D115</f>
        <v>0</v>
      </c>
      <c r="E115" s="37">
        <f>PLAN!E115</f>
        <v>0</v>
      </c>
      <c r="F115" s="37">
        <f>PLAN!F115</f>
        <v>0</v>
      </c>
      <c r="G115" s="26">
        <f>PLAN!G115</f>
        <v>0</v>
      </c>
      <c r="H115" s="26">
        <f>PLAN!N115</f>
        <v>0</v>
      </c>
      <c r="I115" s="26">
        <f>PLAN!O115</f>
        <v>0</v>
      </c>
      <c r="J115" s="26">
        <f>PLAN!P115</f>
        <v>0</v>
      </c>
      <c r="K115" s="38">
        <f>PLAN!J115</f>
        <v>0</v>
      </c>
      <c r="L115" s="38">
        <f>PLAN!K115</f>
        <v>0</v>
      </c>
      <c r="M115" s="39">
        <f>PLAN!M115</f>
        <v>0</v>
      </c>
      <c r="N115" s="26">
        <f>PLAN!R115</f>
        <v>0</v>
      </c>
      <c r="O115" s="38">
        <f>PLAN!V115</f>
        <v>0</v>
      </c>
      <c r="P115" s="38">
        <f>PLAN!X115</f>
        <v>0</v>
      </c>
      <c r="Q115" s="40">
        <f>PLAN!T115</f>
        <v>0</v>
      </c>
      <c r="R115" s="40">
        <f>PLAN!U115</f>
        <v>0</v>
      </c>
      <c r="S115" s="41" t="str">
        <f ca="1">PLAN!AC115</f>
        <v/>
      </c>
      <c r="T115" s="38">
        <f>PLAN!H115</f>
        <v>0</v>
      </c>
      <c r="U115" s="38">
        <f>PLAN!I115</f>
        <v>0</v>
      </c>
      <c r="V115" s="38" t="str">
        <f>PLAN!AB115</f>
        <v/>
      </c>
    </row>
    <row r="116" spans="1:22" x14ac:dyDescent="0.25">
      <c r="A116" s="26">
        <f>PLAN!A116</f>
        <v>0</v>
      </c>
      <c r="B116" s="37">
        <f>PLAN!B116</f>
        <v>0</v>
      </c>
      <c r="C116" s="37">
        <f>PLAN!C116</f>
        <v>0</v>
      </c>
      <c r="D116" s="37">
        <f>PLAN!D116</f>
        <v>0</v>
      </c>
      <c r="E116" s="37">
        <f>PLAN!E116</f>
        <v>0</v>
      </c>
      <c r="F116" s="37">
        <f>PLAN!F116</f>
        <v>0</v>
      </c>
      <c r="G116" s="26">
        <f>PLAN!G116</f>
        <v>0</v>
      </c>
      <c r="H116" s="26">
        <f>PLAN!N116</f>
        <v>0</v>
      </c>
      <c r="I116" s="26">
        <f>PLAN!O116</f>
        <v>0</v>
      </c>
      <c r="J116" s="26">
        <f>PLAN!P116</f>
        <v>0</v>
      </c>
      <c r="K116" s="38">
        <f>PLAN!J116</f>
        <v>0</v>
      </c>
      <c r="L116" s="38">
        <f>PLAN!K116</f>
        <v>0</v>
      </c>
      <c r="M116" s="39">
        <f>PLAN!M116</f>
        <v>0</v>
      </c>
      <c r="N116" s="26">
        <f>PLAN!R116</f>
        <v>0</v>
      </c>
      <c r="O116" s="38">
        <f>PLAN!V116</f>
        <v>0</v>
      </c>
      <c r="P116" s="38">
        <f>PLAN!X116</f>
        <v>0</v>
      </c>
      <c r="Q116" s="40">
        <f>PLAN!T116</f>
        <v>0</v>
      </c>
      <c r="R116" s="40">
        <f>PLAN!U116</f>
        <v>0</v>
      </c>
      <c r="S116" s="41" t="str">
        <f ca="1">PLAN!AC116</f>
        <v/>
      </c>
      <c r="T116" s="38">
        <f>PLAN!H116</f>
        <v>0</v>
      </c>
      <c r="U116" s="38">
        <f>PLAN!I116</f>
        <v>0</v>
      </c>
      <c r="V116" s="38" t="str">
        <f>PLAN!AB116</f>
        <v/>
      </c>
    </row>
    <row r="117" spans="1:22" x14ac:dyDescent="0.25">
      <c r="A117" s="26">
        <f>PLAN!A117</f>
        <v>0</v>
      </c>
      <c r="B117" s="37">
        <f>PLAN!B117</f>
        <v>0</v>
      </c>
      <c r="C117" s="37">
        <f>PLAN!C117</f>
        <v>0</v>
      </c>
      <c r="D117" s="37">
        <f>PLAN!D117</f>
        <v>0</v>
      </c>
      <c r="E117" s="37">
        <f>PLAN!E117</f>
        <v>0</v>
      </c>
      <c r="F117" s="37">
        <f>PLAN!F117</f>
        <v>0</v>
      </c>
      <c r="G117" s="26">
        <f>PLAN!G117</f>
        <v>0</v>
      </c>
      <c r="H117" s="26">
        <f>PLAN!N117</f>
        <v>0</v>
      </c>
      <c r="I117" s="26">
        <f>PLAN!O117</f>
        <v>0</v>
      </c>
      <c r="J117" s="26">
        <f>PLAN!P117</f>
        <v>0</v>
      </c>
      <c r="K117" s="38">
        <f>PLAN!J117</f>
        <v>0</v>
      </c>
      <c r="L117" s="38">
        <f>PLAN!K117</f>
        <v>0</v>
      </c>
      <c r="M117" s="39">
        <f>PLAN!M117</f>
        <v>0</v>
      </c>
      <c r="N117" s="26">
        <f>PLAN!R117</f>
        <v>0</v>
      </c>
      <c r="O117" s="38">
        <f>PLAN!V117</f>
        <v>0</v>
      </c>
      <c r="P117" s="38">
        <f>PLAN!X117</f>
        <v>0</v>
      </c>
      <c r="Q117" s="40">
        <f>PLAN!T117</f>
        <v>0</v>
      </c>
      <c r="R117" s="40">
        <f>PLAN!U117</f>
        <v>0</v>
      </c>
      <c r="S117" s="41" t="str">
        <f ca="1">PLAN!AC117</f>
        <v/>
      </c>
      <c r="T117" s="38">
        <f>PLAN!H117</f>
        <v>0</v>
      </c>
      <c r="U117" s="38">
        <f>PLAN!I117</f>
        <v>0</v>
      </c>
      <c r="V117" s="38" t="str">
        <f>PLAN!AB117</f>
        <v/>
      </c>
    </row>
    <row r="118" spans="1:22" x14ac:dyDescent="0.25">
      <c r="A118" s="26">
        <f>PLAN!A118</f>
        <v>0</v>
      </c>
      <c r="B118" s="37">
        <f>PLAN!B118</f>
        <v>0</v>
      </c>
      <c r="C118" s="37">
        <f>PLAN!C118</f>
        <v>0</v>
      </c>
      <c r="D118" s="37">
        <f>PLAN!D118</f>
        <v>0</v>
      </c>
      <c r="E118" s="37">
        <f>PLAN!E118</f>
        <v>0</v>
      </c>
      <c r="F118" s="37">
        <f>PLAN!F118</f>
        <v>0</v>
      </c>
      <c r="G118" s="26">
        <f>PLAN!G118</f>
        <v>0</v>
      </c>
      <c r="H118" s="26">
        <f>PLAN!N118</f>
        <v>0</v>
      </c>
      <c r="I118" s="26">
        <f>PLAN!O118</f>
        <v>0</v>
      </c>
      <c r="J118" s="26">
        <f>PLAN!P118</f>
        <v>0</v>
      </c>
      <c r="K118" s="38">
        <f>PLAN!J118</f>
        <v>0</v>
      </c>
      <c r="L118" s="38">
        <f>PLAN!K118</f>
        <v>0</v>
      </c>
      <c r="M118" s="39">
        <f>PLAN!M118</f>
        <v>0</v>
      </c>
      <c r="N118" s="26">
        <f>PLAN!R118</f>
        <v>0</v>
      </c>
      <c r="O118" s="38">
        <f>PLAN!V118</f>
        <v>0</v>
      </c>
      <c r="P118" s="38">
        <f>PLAN!X118</f>
        <v>0</v>
      </c>
      <c r="Q118" s="40">
        <f>PLAN!T118</f>
        <v>0</v>
      </c>
      <c r="R118" s="40">
        <f>PLAN!U118</f>
        <v>0</v>
      </c>
      <c r="S118" s="41" t="str">
        <f ca="1">PLAN!AC118</f>
        <v/>
      </c>
      <c r="T118" s="38">
        <f>PLAN!H118</f>
        <v>0</v>
      </c>
      <c r="U118" s="38">
        <f>PLAN!I118</f>
        <v>0</v>
      </c>
      <c r="V118" s="38" t="str">
        <f>PLAN!AB118</f>
        <v/>
      </c>
    </row>
    <row r="119" spans="1:22" x14ac:dyDescent="0.25">
      <c r="A119" s="26">
        <f>PLAN!A119</f>
        <v>0</v>
      </c>
      <c r="B119" s="37">
        <f>PLAN!B119</f>
        <v>0</v>
      </c>
      <c r="C119" s="37">
        <f>PLAN!C119</f>
        <v>0</v>
      </c>
      <c r="D119" s="37">
        <f>PLAN!D119</f>
        <v>0</v>
      </c>
      <c r="E119" s="37">
        <f>PLAN!E119</f>
        <v>0</v>
      </c>
      <c r="F119" s="37">
        <f>PLAN!F119</f>
        <v>0</v>
      </c>
      <c r="G119" s="26">
        <f>PLAN!G119</f>
        <v>0</v>
      </c>
      <c r="H119" s="26">
        <f>PLAN!N119</f>
        <v>0</v>
      </c>
      <c r="I119" s="26">
        <f>PLAN!O119</f>
        <v>0</v>
      </c>
      <c r="J119" s="26">
        <f>PLAN!P119</f>
        <v>0</v>
      </c>
      <c r="K119" s="38">
        <f>PLAN!J119</f>
        <v>0</v>
      </c>
      <c r="L119" s="38">
        <f>PLAN!K119</f>
        <v>0</v>
      </c>
      <c r="M119" s="39">
        <f>PLAN!M119</f>
        <v>0</v>
      </c>
      <c r="N119" s="26">
        <f>PLAN!R119</f>
        <v>0</v>
      </c>
      <c r="O119" s="38">
        <f>PLAN!V119</f>
        <v>0</v>
      </c>
      <c r="P119" s="38">
        <f>PLAN!X119</f>
        <v>0</v>
      </c>
      <c r="Q119" s="40">
        <f>PLAN!T119</f>
        <v>0</v>
      </c>
      <c r="R119" s="40">
        <f>PLAN!U119</f>
        <v>0</v>
      </c>
      <c r="S119" s="41" t="str">
        <f ca="1">PLAN!AC119</f>
        <v/>
      </c>
      <c r="T119" s="38">
        <f>PLAN!H119</f>
        <v>0</v>
      </c>
      <c r="U119" s="38">
        <f>PLAN!I119</f>
        <v>0</v>
      </c>
      <c r="V119" s="38" t="str">
        <f>PLAN!AB119</f>
        <v/>
      </c>
    </row>
    <row r="120" spans="1:22" x14ac:dyDescent="0.25">
      <c r="A120" s="26">
        <f>PLAN!A120</f>
        <v>0</v>
      </c>
      <c r="B120" s="37">
        <f>PLAN!B120</f>
        <v>0</v>
      </c>
      <c r="C120" s="37">
        <f>PLAN!C120</f>
        <v>0</v>
      </c>
      <c r="D120" s="37">
        <f>PLAN!D120</f>
        <v>0</v>
      </c>
      <c r="E120" s="37">
        <f>PLAN!E120</f>
        <v>0</v>
      </c>
      <c r="F120" s="37">
        <f>PLAN!F120</f>
        <v>0</v>
      </c>
      <c r="G120" s="26">
        <f>PLAN!G120</f>
        <v>0</v>
      </c>
      <c r="H120" s="26">
        <f>PLAN!N120</f>
        <v>0</v>
      </c>
      <c r="I120" s="26">
        <f>PLAN!O120</f>
        <v>0</v>
      </c>
      <c r="J120" s="26">
        <f>PLAN!P120</f>
        <v>0</v>
      </c>
      <c r="K120" s="38">
        <f>PLAN!J120</f>
        <v>0</v>
      </c>
      <c r="L120" s="38">
        <f>PLAN!K120</f>
        <v>0</v>
      </c>
      <c r="M120" s="39">
        <f>PLAN!M120</f>
        <v>0</v>
      </c>
      <c r="N120" s="26">
        <f>PLAN!R120</f>
        <v>0</v>
      </c>
      <c r="O120" s="38">
        <f>PLAN!V120</f>
        <v>0</v>
      </c>
      <c r="P120" s="38">
        <f>PLAN!X120</f>
        <v>0</v>
      </c>
      <c r="Q120" s="40">
        <f>PLAN!T120</f>
        <v>0</v>
      </c>
      <c r="R120" s="40">
        <f>PLAN!U120</f>
        <v>0</v>
      </c>
      <c r="S120" s="41" t="str">
        <f ca="1">PLAN!AC120</f>
        <v/>
      </c>
      <c r="T120" s="38">
        <f>PLAN!H120</f>
        <v>0</v>
      </c>
      <c r="U120" s="38">
        <f>PLAN!I120</f>
        <v>0</v>
      </c>
      <c r="V120" s="38" t="str">
        <f>PLAN!AB120</f>
        <v/>
      </c>
    </row>
    <row r="121" spans="1:22" x14ac:dyDescent="0.25">
      <c r="A121" s="26">
        <f>PLAN!A121</f>
        <v>0</v>
      </c>
      <c r="B121" s="37">
        <f>PLAN!B121</f>
        <v>0</v>
      </c>
      <c r="C121" s="37">
        <f>PLAN!C121</f>
        <v>0</v>
      </c>
      <c r="D121" s="37">
        <f>PLAN!D121</f>
        <v>0</v>
      </c>
      <c r="E121" s="37">
        <f>PLAN!E121</f>
        <v>0</v>
      </c>
      <c r="F121" s="37">
        <f>PLAN!F121</f>
        <v>0</v>
      </c>
      <c r="G121" s="26">
        <f>PLAN!G121</f>
        <v>0</v>
      </c>
      <c r="H121" s="26">
        <f>PLAN!N121</f>
        <v>0</v>
      </c>
      <c r="I121" s="26">
        <f>PLAN!O121</f>
        <v>0</v>
      </c>
      <c r="J121" s="26">
        <f>PLAN!P121</f>
        <v>0</v>
      </c>
      <c r="K121" s="38">
        <f>PLAN!J121</f>
        <v>0</v>
      </c>
      <c r="L121" s="38">
        <f>PLAN!K121</f>
        <v>0</v>
      </c>
      <c r="M121" s="39">
        <f>PLAN!M121</f>
        <v>0</v>
      </c>
      <c r="N121" s="26">
        <f>PLAN!R121</f>
        <v>0</v>
      </c>
      <c r="O121" s="38">
        <f>PLAN!V121</f>
        <v>0</v>
      </c>
      <c r="P121" s="38">
        <f>PLAN!X121</f>
        <v>0</v>
      </c>
      <c r="Q121" s="40">
        <f>PLAN!T121</f>
        <v>0</v>
      </c>
      <c r="R121" s="40">
        <f>PLAN!U121</f>
        <v>0</v>
      </c>
      <c r="S121" s="41" t="str">
        <f ca="1">PLAN!AC121</f>
        <v/>
      </c>
      <c r="T121" s="38">
        <f>PLAN!H121</f>
        <v>0</v>
      </c>
      <c r="U121" s="38">
        <f>PLAN!I121</f>
        <v>0</v>
      </c>
      <c r="V121" s="38" t="str">
        <f>PLAN!AB121</f>
        <v/>
      </c>
    </row>
    <row r="122" spans="1:22" x14ac:dyDescent="0.25">
      <c r="A122" s="26">
        <f>PLAN!A122</f>
        <v>0</v>
      </c>
      <c r="B122" s="37">
        <f>PLAN!B122</f>
        <v>0</v>
      </c>
      <c r="C122" s="37">
        <f>PLAN!C122</f>
        <v>0</v>
      </c>
      <c r="D122" s="37">
        <f>PLAN!D122</f>
        <v>0</v>
      </c>
      <c r="E122" s="37">
        <f>PLAN!E122</f>
        <v>0</v>
      </c>
      <c r="F122" s="37">
        <f>PLAN!F122</f>
        <v>0</v>
      </c>
      <c r="G122" s="26">
        <f>PLAN!G122</f>
        <v>0</v>
      </c>
      <c r="H122" s="26">
        <f>PLAN!N122</f>
        <v>0</v>
      </c>
      <c r="I122" s="26">
        <f>PLAN!O122</f>
        <v>0</v>
      </c>
      <c r="J122" s="26">
        <f>PLAN!P122</f>
        <v>0</v>
      </c>
      <c r="K122" s="38">
        <f>PLAN!J122</f>
        <v>0</v>
      </c>
      <c r="L122" s="38">
        <f>PLAN!K122</f>
        <v>0</v>
      </c>
      <c r="M122" s="39">
        <f>PLAN!M122</f>
        <v>0</v>
      </c>
      <c r="N122" s="26">
        <f>PLAN!R122</f>
        <v>0</v>
      </c>
      <c r="O122" s="38">
        <f>PLAN!V122</f>
        <v>0</v>
      </c>
      <c r="P122" s="38">
        <f>PLAN!X122</f>
        <v>0</v>
      </c>
      <c r="Q122" s="40">
        <f>PLAN!T122</f>
        <v>0</v>
      </c>
      <c r="R122" s="40">
        <f>PLAN!U122</f>
        <v>0</v>
      </c>
      <c r="S122" s="41" t="str">
        <f ca="1">PLAN!AC122</f>
        <v/>
      </c>
      <c r="T122" s="38">
        <f>PLAN!H122</f>
        <v>0</v>
      </c>
      <c r="U122" s="38">
        <f>PLAN!I122</f>
        <v>0</v>
      </c>
      <c r="V122" s="38" t="str">
        <f>PLAN!AB122</f>
        <v/>
      </c>
    </row>
    <row r="123" spans="1:22" x14ac:dyDescent="0.25">
      <c r="A123" s="26">
        <f>PLAN!A123</f>
        <v>0</v>
      </c>
      <c r="B123" s="37">
        <f>PLAN!B123</f>
        <v>0</v>
      </c>
      <c r="C123" s="37">
        <f>PLAN!C123</f>
        <v>0</v>
      </c>
      <c r="D123" s="37">
        <f>PLAN!D123</f>
        <v>0</v>
      </c>
      <c r="E123" s="37">
        <f>PLAN!E123</f>
        <v>0</v>
      </c>
      <c r="F123" s="37">
        <f>PLAN!F123</f>
        <v>0</v>
      </c>
      <c r="G123" s="26">
        <f>PLAN!G123</f>
        <v>0</v>
      </c>
      <c r="H123" s="26">
        <f>PLAN!N123</f>
        <v>0</v>
      </c>
      <c r="I123" s="26">
        <f>PLAN!O123</f>
        <v>0</v>
      </c>
      <c r="J123" s="26">
        <f>PLAN!P123</f>
        <v>0</v>
      </c>
      <c r="K123" s="38">
        <f>PLAN!J123</f>
        <v>0</v>
      </c>
      <c r="L123" s="38">
        <f>PLAN!K123</f>
        <v>0</v>
      </c>
      <c r="M123" s="39">
        <f>PLAN!M123</f>
        <v>0</v>
      </c>
      <c r="N123" s="26">
        <f>PLAN!R123</f>
        <v>0</v>
      </c>
      <c r="O123" s="38">
        <f>PLAN!V123</f>
        <v>0</v>
      </c>
      <c r="P123" s="38">
        <f>PLAN!X123</f>
        <v>0</v>
      </c>
      <c r="Q123" s="40">
        <f>PLAN!T123</f>
        <v>0</v>
      </c>
      <c r="R123" s="40">
        <f>PLAN!U123</f>
        <v>0</v>
      </c>
      <c r="S123" s="41" t="str">
        <f ca="1">PLAN!AC123</f>
        <v/>
      </c>
      <c r="T123" s="38">
        <f>PLAN!H123</f>
        <v>0</v>
      </c>
      <c r="U123" s="38">
        <f>PLAN!I123</f>
        <v>0</v>
      </c>
      <c r="V123" s="38" t="str">
        <f>PLAN!AB123</f>
        <v/>
      </c>
    </row>
    <row r="124" spans="1:22" x14ac:dyDescent="0.25">
      <c r="A124" s="26">
        <f>PLAN!A124</f>
        <v>0</v>
      </c>
      <c r="B124" s="37">
        <f>PLAN!B124</f>
        <v>0</v>
      </c>
      <c r="C124" s="37">
        <f>PLAN!C124</f>
        <v>0</v>
      </c>
      <c r="D124" s="37">
        <f>PLAN!D124</f>
        <v>0</v>
      </c>
      <c r="E124" s="37">
        <f>PLAN!E124</f>
        <v>0</v>
      </c>
      <c r="F124" s="37">
        <f>PLAN!F124</f>
        <v>0</v>
      </c>
      <c r="G124" s="26">
        <f>PLAN!G124</f>
        <v>0</v>
      </c>
      <c r="H124" s="26">
        <f>PLAN!N124</f>
        <v>0</v>
      </c>
      <c r="I124" s="26">
        <f>PLAN!O124</f>
        <v>0</v>
      </c>
      <c r="J124" s="26">
        <f>PLAN!P124</f>
        <v>0</v>
      </c>
      <c r="K124" s="38">
        <f>PLAN!J124</f>
        <v>0</v>
      </c>
      <c r="L124" s="38">
        <f>PLAN!K124</f>
        <v>0</v>
      </c>
      <c r="M124" s="39">
        <f>PLAN!M124</f>
        <v>0</v>
      </c>
      <c r="N124" s="26">
        <f>PLAN!R124</f>
        <v>0</v>
      </c>
      <c r="O124" s="38">
        <f>PLAN!V124</f>
        <v>0</v>
      </c>
      <c r="P124" s="38">
        <f>PLAN!X124</f>
        <v>0</v>
      </c>
      <c r="Q124" s="40">
        <f>PLAN!T124</f>
        <v>0</v>
      </c>
      <c r="R124" s="40">
        <f>PLAN!U124</f>
        <v>0</v>
      </c>
      <c r="S124" s="41" t="str">
        <f ca="1">PLAN!AC124</f>
        <v/>
      </c>
      <c r="T124" s="38">
        <f>PLAN!H124</f>
        <v>0</v>
      </c>
      <c r="U124" s="38">
        <f>PLAN!I124</f>
        <v>0</v>
      </c>
      <c r="V124" s="38" t="str">
        <f>PLAN!AB124</f>
        <v/>
      </c>
    </row>
    <row r="125" spans="1:22" x14ac:dyDescent="0.25">
      <c r="A125" s="26">
        <f>PLAN!A125</f>
        <v>0</v>
      </c>
      <c r="B125" s="37">
        <f>PLAN!B125</f>
        <v>0</v>
      </c>
      <c r="C125" s="37">
        <f>PLAN!C125</f>
        <v>0</v>
      </c>
      <c r="D125" s="37">
        <f>PLAN!D125</f>
        <v>0</v>
      </c>
      <c r="E125" s="37">
        <f>PLAN!E125</f>
        <v>0</v>
      </c>
      <c r="F125" s="37">
        <f>PLAN!F125</f>
        <v>0</v>
      </c>
      <c r="G125" s="26">
        <f>PLAN!G125</f>
        <v>0</v>
      </c>
      <c r="H125" s="26">
        <f>PLAN!N125</f>
        <v>0</v>
      </c>
      <c r="I125" s="26">
        <f>PLAN!O125</f>
        <v>0</v>
      </c>
      <c r="J125" s="26">
        <f>PLAN!P125</f>
        <v>0</v>
      </c>
      <c r="K125" s="38">
        <f>PLAN!J125</f>
        <v>0</v>
      </c>
      <c r="L125" s="38">
        <f>PLAN!K125</f>
        <v>0</v>
      </c>
      <c r="M125" s="39">
        <f>PLAN!M125</f>
        <v>0</v>
      </c>
      <c r="N125" s="26">
        <f>PLAN!R125</f>
        <v>0</v>
      </c>
      <c r="O125" s="38">
        <f>PLAN!V125</f>
        <v>0</v>
      </c>
      <c r="P125" s="38">
        <f>PLAN!X125</f>
        <v>0</v>
      </c>
      <c r="Q125" s="40">
        <f>PLAN!T125</f>
        <v>0</v>
      </c>
      <c r="R125" s="40">
        <f>PLAN!U125</f>
        <v>0</v>
      </c>
      <c r="S125" s="41" t="str">
        <f ca="1">PLAN!AC125</f>
        <v/>
      </c>
      <c r="T125" s="38">
        <f>PLAN!H125</f>
        <v>0</v>
      </c>
      <c r="U125" s="38">
        <f>PLAN!I125</f>
        <v>0</v>
      </c>
      <c r="V125" s="38" t="str">
        <f>PLAN!AB125</f>
        <v/>
      </c>
    </row>
    <row r="126" spans="1:22" x14ac:dyDescent="0.25">
      <c r="A126" s="26">
        <f>PLAN!A126</f>
        <v>0</v>
      </c>
      <c r="B126" s="37">
        <f>PLAN!B126</f>
        <v>0</v>
      </c>
      <c r="C126" s="37">
        <f>PLAN!C126</f>
        <v>0</v>
      </c>
      <c r="D126" s="37">
        <f>PLAN!D126</f>
        <v>0</v>
      </c>
      <c r="E126" s="37">
        <f>PLAN!E126</f>
        <v>0</v>
      </c>
      <c r="F126" s="37">
        <f>PLAN!F126</f>
        <v>0</v>
      </c>
      <c r="G126" s="26">
        <f>PLAN!G126</f>
        <v>0</v>
      </c>
      <c r="H126" s="26">
        <f>PLAN!N126</f>
        <v>0</v>
      </c>
      <c r="I126" s="26">
        <f>PLAN!O126</f>
        <v>0</v>
      </c>
      <c r="J126" s="26">
        <f>PLAN!P126</f>
        <v>0</v>
      </c>
      <c r="K126" s="38">
        <f>PLAN!J126</f>
        <v>0</v>
      </c>
      <c r="L126" s="38">
        <f>PLAN!K126</f>
        <v>0</v>
      </c>
      <c r="M126" s="39">
        <f>PLAN!M126</f>
        <v>0</v>
      </c>
      <c r="N126" s="26">
        <f>PLAN!R126</f>
        <v>0</v>
      </c>
      <c r="O126" s="38">
        <f>PLAN!V126</f>
        <v>0</v>
      </c>
      <c r="P126" s="38">
        <f>PLAN!X126</f>
        <v>0</v>
      </c>
      <c r="Q126" s="40">
        <f>PLAN!T126</f>
        <v>0</v>
      </c>
      <c r="R126" s="40">
        <f>PLAN!U126</f>
        <v>0</v>
      </c>
      <c r="S126" s="41" t="str">
        <f ca="1">PLAN!AC126</f>
        <v/>
      </c>
      <c r="T126" s="38">
        <f>PLAN!H126</f>
        <v>0</v>
      </c>
      <c r="U126" s="38">
        <f>PLAN!I126</f>
        <v>0</v>
      </c>
      <c r="V126" s="38" t="str">
        <f>PLAN!AB126</f>
        <v/>
      </c>
    </row>
    <row r="127" spans="1:22" x14ac:dyDescent="0.25">
      <c r="A127" s="26">
        <f>PLAN!A127</f>
        <v>0</v>
      </c>
      <c r="B127" s="37">
        <f>PLAN!B127</f>
        <v>0</v>
      </c>
      <c r="C127" s="37">
        <f>PLAN!C127</f>
        <v>0</v>
      </c>
      <c r="D127" s="37">
        <f>PLAN!D127</f>
        <v>0</v>
      </c>
      <c r="E127" s="37">
        <f>PLAN!E127</f>
        <v>0</v>
      </c>
      <c r="F127" s="37">
        <f>PLAN!F127</f>
        <v>0</v>
      </c>
      <c r="G127" s="26">
        <f>PLAN!G127</f>
        <v>0</v>
      </c>
      <c r="H127" s="26">
        <f>PLAN!N127</f>
        <v>0</v>
      </c>
      <c r="I127" s="26">
        <f>PLAN!O127</f>
        <v>0</v>
      </c>
      <c r="J127" s="26">
        <f>PLAN!P127</f>
        <v>0</v>
      </c>
      <c r="K127" s="38">
        <f>PLAN!J127</f>
        <v>0</v>
      </c>
      <c r="L127" s="38">
        <f>PLAN!K127</f>
        <v>0</v>
      </c>
      <c r="M127" s="39">
        <f>PLAN!M127</f>
        <v>0</v>
      </c>
      <c r="N127" s="26">
        <f>PLAN!R127</f>
        <v>0</v>
      </c>
      <c r="O127" s="38">
        <f>PLAN!V127</f>
        <v>0</v>
      </c>
      <c r="P127" s="38">
        <f>PLAN!X127</f>
        <v>0</v>
      </c>
      <c r="Q127" s="40">
        <f>PLAN!T127</f>
        <v>0</v>
      </c>
      <c r="R127" s="40">
        <f>PLAN!U127</f>
        <v>0</v>
      </c>
      <c r="S127" s="41" t="str">
        <f ca="1">PLAN!AC127</f>
        <v/>
      </c>
      <c r="T127" s="38">
        <f>PLAN!H127</f>
        <v>0</v>
      </c>
      <c r="U127" s="38">
        <f>PLAN!I127</f>
        <v>0</v>
      </c>
      <c r="V127" s="38" t="str">
        <f>PLAN!AB127</f>
        <v/>
      </c>
    </row>
    <row r="128" spans="1:22" x14ac:dyDescent="0.25">
      <c r="A128" s="26">
        <f>PLAN!A128</f>
        <v>0</v>
      </c>
      <c r="B128" s="37">
        <f>PLAN!B128</f>
        <v>0</v>
      </c>
      <c r="C128" s="37">
        <f>PLAN!C128</f>
        <v>0</v>
      </c>
      <c r="D128" s="37">
        <f>PLAN!D128</f>
        <v>0</v>
      </c>
      <c r="E128" s="37">
        <f>PLAN!E128</f>
        <v>0</v>
      </c>
      <c r="F128" s="37">
        <f>PLAN!F128</f>
        <v>0</v>
      </c>
      <c r="G128" s="26">
        <f>PLAN!G128</f>
        <v>0</v>
      </c>
      <c r="H128" s="26">
        <f>PLAN!N128</f>
        <v>0</v>
      </c>
      <c r="I128" s="26">
        <f>PLAN!O128</f>
        <v>0</v>
      </c>
      <c r="J128" s="26">
        <f>PLAN!P128</f>
        <v>0</v>
      </c>
      <c r="K128" s="38">
        <f>PLAN!J128</f>
        <v>0</v>
      </c>
      <c r="L128" s="38">
        <f>PLAN!K128</f>
        <v>0</v>
      </c>
      <c r="M128" s="39">
        <f>PLAN!M128</f>
        <v>0</v>
      </c>
      <c r="N128" s="26">
        <f>PLAN!R128</f>
        <v>0</v>
      </c>
      <c r="O128" s="38">
        <f>PLAN!V128</f>
        <v>0</v>
      </c>
      <c r="P128" s="38">
        <f>PLAN!X128</f>
        <v>0</v>
      </c>
      <c r="Q128" s="40">
        <f>PLAN!T128</f>
        <v>0</v>
      </c>
      <c r="R128" s="40">
        <f>PLAN!U128</f>
        <v>0</v>
      </c>
      <c r="S128" s="41" t="str">
        <f ca="1">PLAN!AC128</f>
        <v/>
      </c>
      <c r="T128" s="38">
        <f>PLAN!H128</f>
        <v>0</v>
      </c>
      <c r="U128" s="38">
        <f>PLAN!I128</f>
        <v>0</v>
      </c>
      <c r="V128" s="38" t="str">
        <f>PLAN!AB128</f>
        <v/>
      </c>
    </row>
    <row r="129" spans="1:22" x14ac:dyDescent="0.25">
      <c r="A129" s="26">
        <f>PLAN!A129</f>
        <v>0</v>
      </c>
      <c r="B129" s="37">
        <f>PLAN!B129</f>
        <v>0</v>
      </c>
      <c r="C129" s="37">
        <f>PLAN!C129</f>
        <v>0</v>
      </c>
      <c r="D129" s="37">
        <f>PLAN!D129</f>
        <v>0</v>
      </c>
      <c r="E129" s="37">
        <f>PLAN!E129</f>
        <v>0</v>
      </c>
      <c r="F129" s="37">
        <f>PLAN!F129</f>
        <v>0</v>
      </c>
      <c r="G129" s="26">
        <f>PLAN!G129</f>
        <v>0</v>
      </c>
      <c r="H129" s="26">
        <f>PLAN!N129</f>
        <v>0</v>
      </c>
      <c r="I129" s="26">
        <f>PLAN!O129</f>
        <v>0</v>
      </c>
      <c r="J129" s="26">
        <f>PLAN!P129</f>
        <v>0</v>
      </c>
      <c r="K129" s="38">
        <f>PLAN!J129</f>
        <v>0</v>
      </c>
      <c r="L129" s="38">
        <f>PLAN!K129</f>
        <v>0</v>
      </c>
      <c r="M129" s="39">
        <f>PLAN!M129</f>
        <v>0</v>
      </c>
      <c r="N129" s="26">
        <f>PLAN!R129</f>
        <v>0</v>
      </c>
      <c r="O129" s="38">
        <f>PLAN!V129</f>
        <v>0</v>
      </c>
      <c r="P129" s="38">
        <f>PLAN!X129</f>
        <v>0</v>
      </c>
      <c r="Q129" s="40">
        <f>PLAN!T129</f>
        <v>0</v>
      </c>
      <c r="R129" s="40">
        <f>PLAN!U129</f>
        <v>0</v>
      </c>
      <c r="S129" s="41" t="str">
        <f ca="1">PLAN!AC129</f>
        <v/>
      </c>
      <c r="T129" s="38">
        <f>PLAN!H129</f>
        <v>0</v>
      </c>
      <c r="U129" s="38">
        <f>PLAN!I129</f>
        <v>0</v>
      </c>
      <c r="V129" s="38" t="str">
        <f>PLAN!AB129</f>
        <v/>
      </c>
    </row>
    <row r="130" spans="1:22" x14ac:dyDescent="0.25">
      <c r="A130" s="26">
        <f>PLAN!A130</f>
        <v>0</v>
      </c>
      <c r="B130" s="37">
        <f>PLAN!B130</f>
        <v>0</v>
      </c>
      <c r="C130" s="37">
        <f>PLAN!C130</f>
        <v>0</v>
      </c>
      <c r="D130" s="37">
        <f>PLAN!D130</f>
        <v>0</v>
      </c>
      <c r="E130" s="37">
        <f>PLAN!E130</f>
        <v>0</v>
      </c>
      <c r="F130" s="37">
        <f>PLAN!F130</f>
        <v>0</v>
      </c>
      <c r="G130" s="26">
        <f>PLAN!G130</f>
        <v>0</v>
      </c>
      <c r="H130" s="26">
        <f>PLAN!N130</f>
        <v>0</v>
      </c>
      <c r="I130" s="26">
        <f>PLAN!O130</f>
        <v>0</v>
      </c>
      <c r="J130" s="26">
        <f>PLAN!P130</f>
        <v>0</v>
      </c>
      <c r="K130" s="38">
        <f>PLAN!J130</f>
        <v>0</v>
      </c>
      <c r="L130" s="38">
        <f>PLAN!K130</f>
        <v>0</v>
      </c>
      <c r="M130" s="39">
        <f>PLAN!M130</f>
        <v>0</v>
      </c>
      <c r="N130" s="26">
        <f>PLAN!R130</f>
        <v>0</v>
      </c>
      <c r="O130" s="38">
        <f>PLAN!V130</f>
        <v>0</v>
      </c>
      <c r="P130" s="38">
        <f>PLAN!X130</f>
        <v>0</v>
      </c>
      <c r="Q130" s="40">
        <f>PLAN!T130</f>
        <v>0</v>
      </c>
      <c r="R130" s="40">
        <f>PLAN!U130</f>
        <v>0</v>
      </c>
      <c r="S130" s="41" t="str">
        <f ca="1">PLAN!AC130</f>
        <v/>
      </c>
      <c r="T130" s="38">
        <f>PLAN!H130</f>
        <v>0</v>
      </c>
      <c r="U130" s="38">
        <f>PLAN!I130</f>
        <v>0</v>
      </c>
      <c r="V130" s="38" t="str">
        <f>PLAN!AB130</f>
        <v/>
      </c>
    </row>
    <row r="131" spans="1:22" x14ac:dyDescent="0.25">
      <c r="A131" s="26">
        <f>PLAN!A131</f>
        <v>0</v>
      </c>
      <c r="B131" s="37">
        <f>PLAN!B131</f>
        <v>0</v>
      </c>
      <c r="C131" s="37">
        <f>PLAN!C131</f>
        <v>0</v>
      </c>
      <c r="D131" s="37">
        <f>PLAN!D131</f>
        <v>0</v>
      </c>
      <c r="E131" s="37">
        <f>PLAN!E131</f>
        <v>0</v>
      </c>
      <c r="F131" s="37">
        <f>PLAN!F131</f>
        <v>0</v>
      </c>
      <c r="G131" s="26">
        <f>PLAN!G131</f>
        <v>0</v>
      </c>
      <c r="H131" s="26">
        <f>PLAN!N131</f>
        <v>0</v>
      </c>
      <c r="I131" s="26">
        <f>PLAN!O131</f>
        <v>0</v>
      </c>
      <c r="J131" s="26">
        <f>PLAN!P131</f>
        <v>0</v>
      </c>
      <c r="K131" s="38">
        <f>PLAN!J131</f>
        <v>0</v>
      </c>
      <c r="L131" s="38">
        <f>PLAN!K131</f>
        <v>0</v>
      </c>
      <c r="M131" s="39">
        <f>PLAN!M131</f>
        <v>0</v>
      </c>
      <c r="N131" s="26">
        <f>PLAN!R131</f>
        <v>0</v>
      </c>
      <c r="O131" s="38">
        <f>PLAN!V131</f>
        <v>0</v>
      </c>
      <c r="P131" s="38">
        <f>PLAN!X131</f>
        <v>0</v>
      </c>
      <c r="Q131" s="40">
        <f>PLAN!T131</f>
        <v>0</v>
      </c>
      <c r="R131" s="40">
        <f>PLAN!U131</f>
        <v>0</v>
      </c>
      <c r="S131" s="41" t="str">
        <f ca="1">PLAN!AC131</f>
        <v/>
      </c>
      <c r="T131" s="38">
        <f>PLAN!H131</f>
        <v>0</v>
      </c>
      <c r="U131" s="38">
        <f>PLAN!I131</f>
        <v>0</v>
      </c>
      <c r="V131" s="38" t="str">
        <f>PLAN!AB131</f>
        <v/>
      </c>
    </row>
    <row r="132" spans="1:22" x14ac:dyDescent="0.25">
      <c r="A132" s="26">
        <f>PLAN!A132</f>
        <v>0</v>
      </c>
      <c r="B132" s="37">
        <f>PLAN!B132</f>
        <v>0</v>
      </c>
      <c r="C132" s="37">
        <f>PLAN!C132</f>
        <v>0</v>
      </c>
      <c r="D132" s="37">
        <f>PLAN!D132</f>
        <v>0</v>
      </c>
      <c r="E132" s="37">
        <f>PLAN!E132</f>
        <v>0</v>
      </c>
      <c r="F132" s="37">
        <f>PLAN!F132</f>
        <v>0</v>
      </c>
      <c r="G132" s="26">
        <f>PLAN!G132</f>
        <v>0</v>
      </c>
      <c r="H132" s="26">
        <f>PLAN!N132</f>
        <v>0</v>
      </c>
      <c r="I132" s="26">
        <f>PLAN!O132</f>
        <v>0</v>
      </c>
      <c r="J132" s="26">
        <f>PLAN!P132</f>
        <v>0</v>
      </c>
      <c r="K132" s="38">
        <f>PLAN!J132</f>
        <v>0</v>
      </c>
      <c r="L132" s="38">
        <f>PLAN!K132</f>
        <v>0</v>
      </c>
      <c r="M132" s="39">
        <f>PLAN!M132</f>
        <v>0</v>
      </c>
      <c r="N132" s="26">
        <f>PLAN!R132</f>
        <v>0</v>
      </c>
      <c r="O132" s="38">
        <f>PLAN!V132</f>
        <v>0</v>
      </c>
      <c r="P132" s="38">
        <f>PLAN!X132</f>
        <v>0</v>
      </c>
      <c r="Q132" s="40">
        <f>PLAN!T132</f>
        <v>0</v>
      </c>
      <c r="R132" s="40">
        <f>PLAN!U132</f>
        <v>0</v>
      </c>
      <c r="S132" s="41" t="str">
        <f ca="1">PLAN!AC132</f>
        <v/>
      </c>
      <c r="T132" s="38">
        <f>PLAN!H132</f>
        <v>0</v>
      </c>
      <c r="U132" s="38">
        <f>PLAN!I132</f>
        <v>0</v>
      </c>
      <c r="V132" s="38" t="str">
        <f>PLAN!AB132</f>
        <v/>
      </c>
    </row>
    <row r="133" spans="1:22" x14ac:dyDescent="0.25">
      <c r="A133" s="26">
        <f>PLAN!A133</f>
        <v>0</v>
      </c>
      <c r="B133" s="37">
        <f>PLAN!B133</f>
        <v>0</v>
      </c>
      <c r="C133" s="37">
        <f>PLAN!C133</f>
        <v>0</v>
      </c>
      <c r="D133" s="37">
        <f>PLAN!D133</f>
        <v>0</v>
      </c>
      <c r="E133" s="37">
        <f>PLAN!E133</f>
        <v>0</v>
      </c>
      <c r="F133" s="37">
        <f>PLAN!F133</f>
        <v>0</v>
      </c>
      <c r="G133" s="26">
        <f>PLAN!G133</f>
        <v>0</v>
      </c>
      <c r="H133" s="26">
        <f>PLAN!N133</f>
        <v>0</v>
      </c>
      <c r="I133" s="26">
        <f>PLAN!O133</f>
        <v>0</v>
      </c>
      <c r="J133" s="26">
        <f>PLAN!P133</f>
        <v>0</v>
      </c>
      <c r="K133" s="38">
        <f>PLAN!J133</f>
        <v>0</v>
      </c>
      <c r="L133" s="38">
        <f>PLAN!K133</f>
        <v>0</v>
      </c>
      <c r="M133" s="39">
        <f>PLAN!M133</f>
        <v>0</v>
      </c>
      <c r="N133" s="26">
        <f>PLAN!R133</f>
        <v>0</v>
      </c>
      <c r="O133" s="38">
        <f>PLAN!V133</f>
        <v>0</v>
      </c>
      <c r="P133" s="38">
        <f>PLAN!X133</f>
        <v>0</v>
      </c>
      <c r="Q133" s="40">
        <f>PLAN!T133</f>
        <v>0</v>
      </c>
      <c r="R133" s="40">
        <f>PLAN!U133</f>
        <v>0</v>
      </c>
      <c r="S133" s="41" t="str">
        <f ca="1">PLAN!AC133</f>
        <v/>
      </c>
      <c r="T133" s="38">
        <f>PLAN!H133</f>
        <v>0</v>
      </c>
      <c r="U133" s="38">
        <f>PLAN!I133</f>
        <v>0</v>
      </c>
      <c r="V133" s="38" t="str">
        <f>PLAN!AB133</f>
        <v/>
      </c>
    </row>
    <row r="134" spans="1:22" x14ac:dyDescent="0.25">
      <c r="A134" s="26">
        <f>PLAN!A134</f>
        <v>0</v>
      </c>
      <c r="B134" s="37">
        <f>PLAN!B134</f>
        <v>0</v>
      </c>
      <c r="C134" s="37">
        <f>PLAN!C134</f>
        <v>0</v>
      </c>
      <c r="D134" s="37">
        <f>PLAN!D134</f>
        <v>0</v>
      </c>
      <c r="E134" s="37">
        <f>PLAN!E134</f>
        <v>0</v>
      </c>
      <c r="F134" s="37">
        <f>PLAN!F134</f>
        <v>0</v>
      </c>
      <c r="G134" s="26">
        <f>PLAN!G134</f>
        <v>0</v>
      </c>
      <c r="H134" s="26">
        <f>PLAN!N134</f>
        <v>0</v>
      </c>
      <c r="I134" s="26">
        <f>PLAN!O134</f>
        <v>0</v>
      </c>
      <c r="J134" s="26">
        <f>PLAN!P134</f>
        <v>0</v>
      </c>
      <c r="K134" s="38">
        <f>PLAN!J134</f>
        <v>0</v>
      </c>
      <c r="L134" s="38">
        <f>PLAN!K134</f>
        <v>0</v>
      </c>
      <c r="M134" s="39">
        <f>PLAN!M134</f>
        <v>0</v>
      </c>
      <c r="N134" s="26">
        <f>PLAN!R134</f>
        <v>0</v>
      </c>
      <c r="O134" s="38">
        <f>PLAN!V134</f>
        <v>0</v>
      </c>
      <c r="P134" s="38">
        <f>PLAN!X134</f>
        <v>0</v>
      </c>
      <c r="Q134" s="40">
        <f>PLAN!T134</f>
        <v>0</v>
      </c>
      <c r="R134" s="40">
        <f>PLAN!U134</f>
        <v>0</v>
      </c>
      <c r="S134" s="41" t="str">
        <f ca="1">PLAN!AC134</f>
        <v/>
      </c>
      <c r="T134" s="38">
        <f>PLAN!H134</f>
        <v>0</v>
      </c>
      <c r="U134" s="38">
        <f>PLAN!I134</f>
        <v>0</v>
      </c>
      <c r="V134" s="38" t="str">
        <f>PLAN!AB134</f>
        <v/>
      </c>
    </row>
    <row r="135" spans="1:22" x14ac:dyDescent="0.25">
      <c r="A135" s="26">
        <f>PLAN!A135</f>
        <v>0</v>
      </c>
      <c r="B135" s="37">
        <f>PLAN!B135</f>
        <v>0</v>
      </c>
      <c r="C135" s="37">
        <f>PLAN!C135</f>
        <v>0</v>
      </c>
      <c r="D135" s="37">
        <f>PLAN!D135</f>
        <v>0</v>
      </c>
      <c r="E135" s="37">
        <f>PLAN!E135</f>
        <v>0</v>
      </c>
      <c r="F135" s="37">
        <f>PLAN!F135</f>
        <v>0</v>
      </c>
      <c r="G135" s="26">
        <f>PLAN!G135</f>
        <v>0</v>
      </c>
      <c r="H135" s="26">
        <f>PLAN!N135</f>
        <v>0</v>
      </c>
      <c r="I135" s="26">
        <f>PLAN!O135</f>
        <v>0</v>
      </c>
      <c r="J135" s="26">
        <f>PLAN!P135</f>
        <v>0</v>
      </c>
      <c r="K135" s="38">
        <f>PLAN!J135</f>
        <v>0</v>
      </c>
      <c r="L135" s="38">
        <f>PLAN!K135</f>
        <v>0</v>
      </c>
      <c r="M135" s="39">
        <f>PLAN!M135</f>
        <v>0</v>
      </c>
      <c r="N135" s="26">
        <f>PLAN!R135</f>
        <v>0</v>
      </c>
      <c r="O135" s="38">
        <f>PLAN!V135</f>
        <v>0</v>
      </c>
      <c r="P135" s="38">
        <f>PLAN!X135</f>
        <v>0</v>
      </c>
      <c r="Q135" s="40">
        <f>PLAN!T135</f>
        <v>0</v>
      </c>
      <c r="R135" s="40">
        <f>PLAN!U135</f>
        <v>0</v>
      </c>
      <c r="S135" s="41" t="str">
        <f ca="1">PLAN!AC135</f>
        <v/>
      </c>
      <c r="T135" s="38">
        <f>PLAN!H135</f>
        <v>0</v>
      </c>
      <c r="U135" s="38">
        <f>PLAN!I135</f>
        <v>0</v>
      </c>
      <c r="V135" s="38" t="str">
        <f>PLAN!AB135</f>
        <v/>
      </c>
    </row>
    <row r="136" spans="1:22" x14ac:dyDescent="0.25">
      <c r="A136" s="26">
        <f>PLAN!A136</f>
        <v>0</v>
      </c>
      <c r="B136" s="37">
        <f>PLAN!B136</f>
        <v>0</v>
      </c>
      <c r="C136" s="37">
        <f>PLAN!C136</f>
        <v>0</v>
      </c>
      <c r="D136" s="37">
        <f>PLAN!D136</f>
        <v>0</v>
      </c>
      <c r="E136" s="37">
        <f>PLAN!E136</f>
        <v>0</v>
      </c>
      <c r="F136" s="37">
        <f>PLAN!F136</f>
        <v>0</v>
      </c>
      <c r="G136" s="26">
        <f>PLAN!G136</f>
        <v>0</v>
      </c>
      <c r="H136" s="26">
        <f>PLAN!N136</f>
        <v>0</v>
      </c>
      <c r="I136" s="26">
        <f>PLAN!O136</f>
        <v>0</v>
      </c>
      <c r="J136" s="26">
        <f>PLAN!P136</f>
        <v>0</v>
      </c>
      <c r="K136" s="38">
        <f>PLAN!J136</f>
        <v>0</v>
      </c>
      <c r="L136" s="38">
        <f>PLAN!K136</f>
        <v>0</v>
      </c>
      <c r="M136" s="39">
        <f>PLAN!M136</f>
        <v>0</v>
      </c>
      <c r="N136" s="26">
        <f>PLAN!R136</f>
        <v>0</v>
      </c>
      <c r="O136" s="38">
        <f>PLAN!V136</f>
        <v>0</v>
      </c>
      <c r="P136" s="38">
        <f>PLAN!X136</f>
        <v>0</v>
      </c>
      <c r="Q136" s="40">
        <f>PLAN!T136</f>
        <v>0</v>
      </c>
      <c r="R136" s="40">
        <f>PLAN!U136</f>
        <v>0</v>
      </c>
      <c r="S136" s="41" t="str">
        <f ca="1">PLAN!AC136</f>
        <v/>
      </c>
      <c r="T136" s="38">
        <f>PLAN!H136</f>
        <v>0</v>
      </c>
      <c r="U136" s="38">
        <f>PLAN!I136</f>
        <v>0</v>
      </c>
      <c r="V136" s="38" t="str">
        <f>PLAN!AB136</f>
        <v/>
      </c>
    </row>
    <row r="137" spans="1:22" x14ac:dyDescent="0.25">
      <c r="A137" s="26">
        <f>PLAN!A137</f>
        <v>0</v>
      </c>
      <c r="B137" s="37">
        <f>PLAN!B137</f>
        <v>0</v>
      </c>
      <c r="C137" s="37">
        <f>PLAN!C137</f>
        <v>0</v>
      </c>
      <c r="D137" s="37">
        <f>PLAN!D137</f>
        <v>0</v>
      </c>
      <c r="E137" s="37">
        <f>PLAN!E137</f>
        <v>0</v>
      </c>
      <c r="F137" s="37">
        <f>PLAN!F137</f>
        <v>0</v>
      </c>
      <c r="G137" s="26">
        <f>PLAN!G137</f>
        <v>0</v>
      </c>
      <c r="H137" s="26">
        <f>PLAN!N137</f>
        <v>0</v>
      </c>
      <c r="I137" s="26">
        <f>PLAN!O137</f>
        <v>0</v>
      </c>
      <c r="J137" s="26">
        <f>PLAN!P137</f>
        <v>0</v>
      </c>
      <c r="K137" s="38">
        <f>PLAN!J137</f>
        <v>0</v>
      </c>
      <c r="L137" s="38">
        <f>PLAN!K137</f>
        <v>0</v>
      </c>
      <c r="M137" s="39">
        <f>PLAN!M137</f>
        <v>0</v>
      </c>
      <c r="N137" s="26">
        <f>PLAN!R137</f>
        <v>0</v>
      </c>
      <c r="O137" s="38">
        <f>PLAN!V137</f>
        <v>0</v>
      </c>
      <c r="P137" s="38">
        <f>PLAN!X137</f>
        <v>0</v>
      </c>
      <c r="Q137" s="40">
        <f>PLAN!T137</f>
        <v>0</v>
      </c>
      <c r="R137" s="40">
        <f>PLAN!U137</f>
        <v>0</v>
      </c>
      <c r="S137" s="41" t="str">
        <f ca="1">PLAN!AC137</f>
        <v/>
      </c>
      <c r="T137" s="38">
        <f>PLAN!H137</f>
        <v>0</v>
      </c>
      <c r="U137" s="38">
        <f>PLAN!I137</f>
        <v>0</v>
      </c>
      <c r="V137" s="38" t="str">
        <f>PLAN!AB137</f>
        <v/>
      </c>
    </row>
    <row r="138" spans="1:22" x14ac:dyDescent="0.25">
      <c r="A138" s="26">
        <f>PLAN!A138</f>
        <v>0</v>
      </c>
      <c r="B138" s="37">
        <f>PLAN!B138</f>
        <v>0</v>
      </c>
      <c r="C138" s="37">
        <f>PLAN!C138</f>
        <v>0</v>
      </c>
      <c r="D138" s="37">
        <f>PLAN!D138</f>
        <v>0</v>
      </c>
      <c r="E138" s="37">
        <f>PLAN!E138</f>
        <v>0</v>
      </c>
      <c r="F138" s="37">
        <f>PLAN!F138</f>
        <v>0</v>
      </c>
      <c r="G138" s="26">
        <f>PLAN!G138</f>
        <v>0</v>
      </c>
      <c r="H138" s="26">
        <f>PLAN!N138</f>
        <v>0</v>
      </c>
      <c r="I138" s="26">
        <f>PLAN!O138</f>
        <v>0</v>
      </c>
      <c r="J138" s="26">
        <f>PLAN!P138</f>
        <v>0</v>
      </c>
      <c r="K138" s="38">
        <f>PLAN!J138</f>
        <v>0</v>
      </c>
      <c r="L138" s="38">
        <f>PLAN!K138</f>
        <v>0</v>
      </c>
      <c r="M138" s="39">
        <f>PLAN!M138</f>
        <v>0</v>
      </c>
      <c r="N138" s="26">
        <f>PLAN!R138</f>
        <v>0</v>
      </c>
      <c r="O138" s="38">
        <f>PLAN!V138</f>
        <v>0</v>
      </c>
      <c r="P138" s="38">
        <f>PLAN!X138</f>
        <v>0</v>
      </c>
      <c r="Q138" s="40">
        <f>PLAN!T138</f>
        <v>0</v>
      </c>
      <c r="R138" s="40">
        <f>PLAN!U138</f>
        <v>0</v>
      </c>
      <c r="S138" s="41" t="str">
        <f ca="1">PLAN!AC138</f>
        <v/>
      </c>
      <c r="T138" s="38">
        <f>PLAN!H138</f>
        <v>0</v>
      </c>
      <c r="U138" s="38">
        <f>PLAN!I138</f>
        <v>0</v>
      </c>
      <c r="V138" s="38" t="str">
        <f>PLAN!AB138</f>
        <v/>
      </c>
    </row>
    <row r="139" spans="1:22" x14ac:dyDescent="0.25">
      <c r="A139" s="26">
        <f>PLAN!A139</f>
        <v>0</v>
      </c>
      <c r="B139" s="37">
        <f>PLAN!B139</f>
        <v>0</v>
      </c>
      <c r="C139" s="37">
        <f>PLAN!C139</f>
        <v>0</v>
      </c>
      <c r="D139" s="37">
        <f>PLAN!D139</f>
        <v>0</v>
      </c>
      <c r="E139" s="37">
        <f>PLAN!E139</f>
        <v>0</v>
      </c>
      <c r="F139" s="37">
        <f>PLAN!F139</f>
        <v>0</v>
      </c>
      <c r="G139" s="26">
        <f>PLAN!G139</f>
        <v>0</v>
      </c>
      <c r="H139" s="26">
        <f>PLAN!N139</f>
        <v>0</v>
      </c>
      <c r="I139" s="26">
        <f>PLAN!O139</f>
        <v>0</v>
      </c>
      <c r="J139" s="26">
        <f>PLAN!P139</f>
        <v>0</v>
      </c>
      <c r="K139" s="38">
        <f>PLAN!J139</f>
        <v>0</v>
      </c>
      <c r="L139" s="38">
        <f>PLAN!K139</f>
        <v>0</v>
      </c>
      <c r="M139" s="39">
        <f>PLAN!M139</f>
        <v>0</v>
      </c>
      <c r="N139" s="26">
        <f>PLAN!R139</f>
        <v>0</v>
      </c>
      <c r="O139" s="38">
        <f>PLAN!V139</f>
        <v>0</v>
      </c>
      <c r="P139" s="38">
        <f>PLAN!X139</f>
        <v>0</v>
      </c>
      <c r="Q139" s="40">
        <f>PLAN!T139</f>
        <v>0</v>
      </c>
      <c r="R139" s="40">
        <f>PLAN!U139</f>
        <v>0</v>
      </c>
      <c r="S139" s="41" t="str">
        <f ca="1">PLAN!AC139</f>
        <v/>
      </c>
      <c r="T139" s="38">
        <f>PLAN!H139</f>
        <v>0</v>
      </c>
      <c r="U139" s="38">
        <f>PLAN!I139</f>
        <v>0</v>
      </c>
      <c r="V139" s="38" t="str">
        <f>PLAN!AB139</f>
        <v/>
      </c>
    </row>
    <row r="140" spans="1:22" x14ac:dyDescent="0.25">
      <c r="A140" s="26">
        <f>PLAN!A140</f>
        <v>0</v>
      </c>
      <c r="B140" s="37">
        <f>PLAN!B140</f>
        <v>0</v>
      </c>
      <c r="C140" s="37">
        <f>PLAN!C140</f>
        <v>0</v>
      </c>
      <c r="D140" s="37">
        <f>PLAN!D140</f>
        <v>0</v>
      </c>
      <c r="E140" s="37">
        <f>PLAN!E140</f>
        <v>0</v>
      </c>
      <c r="F140" s="37">
        <f>PLAN!F140</f>
        <v>0</v>
      </c>
      <c r="G140" s="26">
        <f>PLAN!G140</f>
        <v>0</v>
      </c>
      <c r="H140" s="26">
        <f>PLAN!N140</f>
        <v>0</v>
      </c>
      <c r="I140" s="26">
        <f>PLAN!O140</f>
        <v>0</v>
      </c>
      <c r="J140" s="26">
        <f>PLAN!P140</f>
        <v>0</v>
      </c>
      <c r="K140" s="38">
        <f>PLAN!J140</f>
        <v>0</v>
      </c>
      <c r="L140" s="38">
        <f>PLAN!K140</f>
        <v>0</v>
      </c>
      <c r="M140" s="39">
        <f>PLAN!M140</f>
        <v>0</v>
      </c>
      <c r="N140" s="26">
        <f>PLAN!R140</f>
        <v>0</v>
      </c>
      <c r="O140" s="38">
        <f>PLAN!V140</f>
        <v>0</v>
      </c>
      <c r="P140" s="38">
        <f>PLAN!X140</f>
        <v>0</v>
      </c>
      <c r="Q140" s="40">
        <f>PLAN!T140</f>
        <v>0</v>
      </c>
      <c r="R140" s="40">
        <f>PLAN!U140</f>
        <v>0</v>
      </c>
      <c r="S140" s="41" t="str">
        <f ca="1">PLAN!AC140</f>
        <v/>
      </c>
      <c r="T140" s="38">
        <f>PLAN!H140</f>
        <v>0</v>
      </c>
      <c r="U140" s="38">
        <f>PLAN!I140</f>
        <v>0</v>
      </c>
      <c r="V140" s="38" t="str">
        <f>PLAN!AB140</f>
        <v/>
      </c>
    </row>
    <row r="141" spans="1:22" x14ac:dyDescent="0.25">
      <c r="A141" s="26">
        <f>PLAN!A141</f>
        <v>0</v>
      </c>
      <c r="B141" s="37">
        <f>PLAN!B141</f>
        <v>0</v>
      </c>
      <c r="C141" s="37">
        <f>PLAN!C141</f>
        <v>0</v>
      </c>
      <c r="D141" s="37">
        <f>PLAN!D141</f>
        <v>0</v>
      </c>
      <c r="E141" s="37">
        <f>PLAN!E141</f>
        <v>0</v>
      </c>
      <c r="F141" s="37">
        <f>PLAN!F141</f>
        <v>0</v>
      </c>
      <c r="G141" s="26">
        <f>PLAN!G141</f>
        <v>0</v>
      </c>
      <c r="H141" s="26">
        <f>PLAN!N141</f>
        <v>0</v>
      </c>
      <c r="I141" s="26">
        <f>PLAN!O141</f>
        <v>0</v>
      </c>
      <c r="J141" s="26">
        <f>PLAN!P141</f>
        <v>0</v>
      </c>
      <c r="K141" s="38">
        <f>PLAN!J141</f>
        <v>0</v>
      </c>
      <c r="L141" s="38">
        <f>PLAN!K141</f>
        <v>0</v>
      </c>
      <c r="M141" s="39">
        <f>PLAN!M141</f>
        <v>0</v>
      </c>
      <c r="N141" s="26">
        <f>PLAN!R141</f>
        <v>0</v>
      </c>
      <c r="O141" s="38">
        <f>PLAN!V141</f>
        <v>0</v>
      </c>
      <c r="P141" s="38">
        <f>PLAN!X141</f>
        <v>0</v>
      </c>
      <c r="Q141" s="40">
        <f>PLAN!T141</f>
        <v>0</v>
      </c>
      <c r="R141" s="40">
        <f>PLAN!U141</f>
        <v>0</v>
      </c>
      <c r="S141" s="41" t="str">
        <f ca="1">PLAN!AC141</f>
        <v/>
      </c>
      <c r="T141" s="38">
        <f>PLAN!H141</f>
        <v>0</v>
      </c>
      <c r="U141" s="38">
        <f>PLAN!I141</f>
        <v>0</v>
      </c>
      <c r="V141" s="38" t="str">
        <f>PLAN!AB141</f>
        <v/>
      </c>
    </row>
    <row r="142" spans="1:22" x14ac:dyDescent="0.25">
      <c r="A142" s="26">
        <f>PLAN!A142</f>
        <v>0</v>
      </c>
      <c r="B142" s="37">
        <f>PLAN!B142</f>
        <v>0</v>
      </c>
      <c r="C142" s="37">
        <f>PLAN!C142</f>
        <v>0</v>
      </c>
      <c r="D142" s="37">
        <f>PLAN!D142</f>
        <v>0</v>
      </c>
      <c r="E142" s="37">
        <f>PLAN!E142</f>
        <v>0</v>
      </c>
      <c r="F142" s="37">
        <f>PLAN!F142</f>
        <v>0</v>
      </c>
      <c r="G142" s="26">
        <f>PLAN!G142</f>
        <v>0</v>
      </c>
      <c r="H142" s="26">
        <f>PLAN!N142</f>
        <v>0</v>
      </c>
      <c r="I142" s="26">
        <f>PLAN!O142</f>
        <v>0</v>
      </c>
      <c r="J142" s="26">
        <f>PLAN!P142</f>
        <v>0</v>
      </c>
      <c r="K142" s="38">
        <f>PLAN!J142</f>
        <v>0</v>
      </c>
      <c r="L142" s="38">
        <f>PLAN!K142</f>
        <v>0</v>
      </c>
      <c r="M142" s="39">
        <f>PLAN!M142</f>
        <v>0</v>
      </c>
      <c r="N142" s="26">
        <f>PLAN!R142</f>
        <v>0</v>
      </c>
      <c r="O142" s="38">
        <f>PLAN!V142</f>
        <v>0</v>
      </c>
      <c r="P142" s="38">
        <f>PLAN!X142</f>
        <v>0</v>
      </c>
      <c r="Q142" s="40">
        <f>PLAN!T142</f>
        <v>0</v>
      </c>
      <c r="R142" s="40">
        <f>PLAN!U142</f>
        <v>0</v>
      </c>
      <c r="S142" s="41" t="str">
        <f ca="1">PLAN!AC142</f>
        <v/>
      </c>
      <c r="T142" s="38">
        <f>PLAN!H142</f>
        <v>0</v>
      </c>
      <c r="U142" s="38">
        <f>PLAN!I142</f>
        <v>0</v>
      </c>
      <c r="V142" s="38" t="str">
        <f>PLAN!AB142</f>
        <v/>
      </c>
    </row>
    <row r="143" spans="1:22" x14ac:dyDescent="0.25">
      <c r="A143" s="26">
        <f>PLAN!A143</f>
        <v>0</v>
      </c>
      <c r="B143" s="37">
        <f>PLAN!B143</f>
        <v>0</v>
      </c>
      <c r="C143" s="37">
        <f>PLAN!C143</f>
        <v>0</v>
      </c>
      <c r="D143" s="37">
        <f>PLAN!D143</f>
        <v>0</v>
      </c>
      <c r="E143" s="37">
        <f>PLAN!E143</f>
        <v>0</v>
      </c>
      <c r="F143" s="37">
        <f>PLAN!F143</f>
        <v>0</v>
      </c>
      <c r="G143" s="26">
        <f>PLAN!G143</f>
        <v>0</v>
      </c>
      <c r="H143" s="26">
        <f>PLAN!N143</f>
        <v>0</v>
      </c>
      <c r="I143" s="26">
        <f>PLAN!O143</f>
        <v>0</v>
      </c>
      <c r="J143" s="26">
        <f>PLAN!P143</f>
        <v>0</v>
      </c>
      <c r="K143" s="38">
        <f>PLAN!J143</f>
        <v>0</v>
      </c>
      <c r="L143" s="38">
        <f>PLAN!K143</f>
        <v>0</v>
      </c>
      <c r="M143" s="39">
        <f>PLAN!M143</f>
        <v>0</v>
      </c>
      <c r="N143" s="26">
        <f>PLAN!R143</f>
        <v>0</v>
      </c>
      <c r="O143" s="38">
        <f>PLAN!V143</f>
        <v>0</v>
      </c>
      <c r="P143" s="38">
        <f>PLAN!X143</f>
        <v>0</v>
      </c>
      <c r="Q143" s="40">
        <f>PLAN!T143</f>
        <v>0</v>
      </c>
      <c r="R143" s="40">
        <f>PLAN!U143</f>
        <v>0</v>
      </c>
      <c r="S143" s="41" t="str">
        <f ca="1">PLAN!AC143</f>
        <v/>
      </c>
      <c r="T143" s="38">
        <f>PLAN!H143</f>
        <v>0</v>
      </c>
      <c r="U143" s="38">
        <f>PLAN!I143</f>
        <v>0</v>
      </c>
      <c r="V143" s="38" t="str">
        <f>PLAN!AB143</f>
        <v/>
      </c>
    </row>
    <row r="144" spans="1:22" x14ac:dyDescent="0.25">
      <c r="A144" s="26">
        <f>PLAN!A144</f>
        <v>0</v>
      </c>
      <c r="B144" s="37">
        <f>PLAN!B144</f>
        <v>0</v>
      </c>
      <c r="C144" s="37">
        <f>PLAN!C144</f>
        <v>0</v>
      </c>
      <c r="D144" s="37">
        <f>PLAN!D144</f>
        <v>0</v>
      </c>
      <c r="E144" s="37">
        <f>PLAN!E144</f>
        <v>0</v>
      </c>
      <c r="F144" s="37">
        <f>PLAN!F144</f>
        <v>0</v>
      </c>
      <c r="G144" s="26">
        <f>PLAN!G144</f>
        <v>0</v>
      </c>
      <c r="H144" s="26">
        <f>PLAN!N144</f>
        <v>0</v>
      </c>
      <c r="I144" s="26">
        <f>PLAN!O144</f>
        <v>0</v>
      </c>
      <c r="J144" s="26">
        <f>PLAN!P144</f>
        <v>0</v>
      </c>
      <c r="K144" s="38">
        <f>PLAN!J144</f>
        <v>0</v>
      </c>
      <c r="L144" s="38">
        <f>PLAN!K144</f>
        <v>0</v>
      </c>
      <c r="M144" s="39">
        <f>PLAN!M144</f>
        <v>0</v>
      </c>
      <c r="N144" s="26">
        <f>PLAN!R144</f>
        <v>0</v>
      </c>
      <c r="O144" s="38">
        <f>PLAN!V144</f>
        <v>0</v>
      </c>
      <c r="P144" s="38">
        <f>PLAN!X144</f>
        <v>0</v>
      </c>
      <c r="Q144" s="40">
        <f>PLAN!T144</f>
        <v>0</v>
      </c>
      <c r="R144" s="40">
        <f>PLAN!U144</f>
        <v>0</v>
      </c>
      <c r="S144" s="41" t="str">
        <f ca="1">PLAN!AC144</f>
        <v/>
      </c>
      <c r="T144" s="38">
        <f>PLAN!H144</f>
        <v>0</v>
      </c>
      <c r="U144" s="38">
        <f>PLAN!I144</f>
        <v>0</v>
      </c>
      <c r="V144" s="38" t="str">
        <f>PLAN!AB144</f>
        <v/>
      </c>
    </row>
    <row r="145" spans="1:22" x14ac:dyDescent="0.25">
      <c r="A145" s="26">
        <f>PLAN!A145</f>
        <v>0</v>
      </c>
      <c r="B145" s="37">
        <f>PLAN!B145</f>
        <v>0</v>
      </c>
      <c r="C145" s="37">
        <f>PLAN!C145</f>
        <v>0</v>
      </c>
      <c r="D145" s="37">
        <f>PLAN!D145</f>
        <v>0</v>
      </c>
      <c r="E145" s="37">
        <f>PLAN!E145</f>
        <v>0</v>
      </c>
      <c r="F145" s="37">
        <f>PLAN!F145</f>
        <v>0</v>
      </c>
      <c r="G145" s="26">
        <f>PLAN!G145</f>
        <v>0</v>
      </c>
      <c r="H145" s="26">
        <f>PLAN!N145</f>
        <v>0</v>
      </c>
      <c r="I145" s="26">
        <f>PLAN!O145</f>
        <v>0</v>
      </c>
      <c r="J145" s="26">
        <f>PLAN!P145</f>
        <v>0</v>
      </c>
      <c r="K145" s="38">
        <f>PLAN!J145</f>
        <v>0</v>
      </c>
      <c r="L145" s="38">
        <f>PLAN!K145</f>
        <v>0</v>
      </c>
      <c r="M145" s="39">
        <f>PLAN!M145</f>
        <v>0</v>
      </c>
      <c r="N145" s="26">
        <f>PLAN!R145</f>
        <v>0</v>
      </c>
      <c r="O145" s="38">
        <f>PLAN!V145</f>
        <v>0</v>
      </c>
      <c r="P145" s="38">
        <f>PLAN!X145</f>
        <v>0</v>
      </c>
      <c r="Q145" s="40">
        <f>PLAN!T145</f>
        <v>0</v>
      </c>
      <c r="R145" s="40">
        <f>PLAN!U145</f>
        <v>0</v>
      </c>
      <c r="S145" s="41" t="str">
        <f ca="1">PLAN!AC145</f>
        <v/>
      </c>
      <c r="T145" s="38">
        <f>PLAN!H145</f>
        <v>0</v>
      </c>
      <c r="U145" s="38">
        <f>PLAN!I145</f>
        <v>0</v>
      </c>
      <c r="V145" s="38" t="str">
        <f>PLAN!AB145</f>
        <v/>
      </c>
    </row>
    <row r="146" spans="1:22" x14ac:dyDescent="0.25">
      <c r="A146" s="26">
        <f>PLAN!A146</f>
        <v>0</v>
      </c>
      <c r="B146" s="37">
        <f>PLAN!B146</f>
        <v>0</v>
      </c>
      <c r="C146" s="37">
        <f>PLAN!C146</f>
        <v>0</v>
      </c>
      <c r="D146" s="37">
        <f>PLAN!D146</f>
        <v>0</v>
      </c>
      <c r="E146" s="37">
        <f>PLAN!E146</f>
        <v>0</v>
      </c>
      <c r="F146" s="37">
        <f>PLAN!F146</f>
        <v>0</v>
      </c>
      <c r="G146" s="26">
        <f>PLAN!G146</f>
        <v>0</v>
      </c>
      <c r="H146" s="26">
        <f>PLAN!N146</f>
        <v>0</v>
      </c>
      <c r="I146" s="26">
        <f>PLAN!O146</f>
        <v>0</v>
      </c>
      <c r="J146" s="26">
        <f>PLAN!P146</f>
        <v>0</v>
      </c>
      <c r="K146" s="38">
        <f>PLAN!J146</f>
        <v>0</v>
      </c>
      <c r="L146" s="38">
        <f>PLAN!K146</f>
        <v>0</v>
      </c>
      <c r="M146" s="39">
        <f>PLAN!M146</f>
        <v>0</v>
      </c>
      <c r="N146" s="26">
        <f>PLAN!R146</f>
        <v>0</v>
      </c>
      <c r="O146" s="38">
        <f>PLAN!V146</f>
        <v>0</v>
      </c>
      <c r="P146" s="38">
        <f>PLAN!X146</f>
        <v>0</v>
      </c>
      <c r="Q146" s="40">
        <f>PLAN!T146</f>
        <v>0</v>
      </c>
      <c r="R146" s="40">
        <f>PLAN!U146</f>
        <v>0</v>
      </c>
      <c r="S146" s="41" t="str">
        <f ca="1">PLAN!AC146</f>
        <v/>
      </c>
      <c r="T146" s="38">
        <f>PLAN!H146</f>
        <v>0</v>
      </c>
      <c r="U146" s="38">
        <f>PLAN!I146</f>
        <v>0</v>
      </c>
      <c r="V146" s="38" t="str">
        <f>PLAN!AB146</f>
        <v/>
      </c>
    </row>
    <row r="147" spans="1:22" x14ac:dyDescent="0.25">
      <c r="A147" s="26">
        <f>PLAN!A147</f>
        <v>0</v>
      </c>
      <c r="B147" s="37">
        <f>PLAN!B147</f>
        <v>0</v>
      </c>
      <c r="C147" s="37">
        <f>PLAN!C147</f>
        <v>0</v>
      </c>
      <c r="D147" s="37">
        <f>PLAN!D147</f>
        <v>0</v>
      </c>
      <c r="E147" s="37">
        <f>PLAN!E147</f>
        <v>0</v>
      </c>
      <c r="F147" s="37">
        <f>PLAN!F147</f>
        <v>0</v>
      </c>
      <c r="G147" s="26">
        <f>PLAN!G147</f>
        <v>0</v>
      </c>
      <c r="H147" s="26">
        <f>PLAN!N147</f>
        <v>0</v>
      </c>
      <c r="I147" s="26">
        <f>PLAN!O147</f>
        <v>0</v>
      </c>
      <c r="J147" s="26">
        <f>PLAN!P147</f>
        <v>0</v>
      </c>
      <c r="K147" s="38">
        <f>PLAN!J147</f>
        <v>0</v>
      </c>
      <c r="L147" s="38">
        <f>PLAN!K147</f>
        <v>0</v>
      </c>
      <c r="M147" s="39">
        <f>PLAN!M147</f>
        <v>0</v>
      </c>
      <c r="N147" s="26">
        <f>PLAN!R147</f>
        <v>0</v>
      </c>
      <c r="O147" s="38">
        <f>PLAN!V147</f>
        <v>0</v>
      </c>
      <c r="P147" s="38">
        <f>PLAN!X147</f>
        <v>0</v>
      </c>
      <c r="Q147" s="40">
        <f>PLAN!T147</f>
        <v>0</v>
      </c>
      <c r="R147" s="40">
        <f>PLAN!U147</f>
        <v>0</v>
      </c>
      <c r="S147" s="41" t="str">
        <f ca="1">PLAN!AC147</f>
        <v/>
      </c>
      <c r="T147" s="38">
        <f>PLAN!H147</f>
        <v>0</v>
      </c>
      <c r="U147" s="38">
        <f>PLAN!I147</f>
        <v>0</v>
      </c>
      <c r="V147" s="38" t="str">
        <f>PLAN!AB147</f>
        <v/>
      </c>
    </row>
    <row r="148" spans="1:22" x14ac:dyDescent="0.25">
      <c r="A148" s="26">
        <f>PLAN!A148</f>
        <v>0</v>
      </c>
      <c r="B148" s="37">
        <f>PLAN!B148</f>
        <v>0</v>
      </c>
      <c r="C148" s="37">
        <f>PLAN!C148</f>
        <v>0</v>
      </c>
      <c r="D148" s="37">
        <f>PLAN!D148</f>
        <v>0</v>
      </c>
      <c r="E148" s="37">
        <f>PLAN!E148</f>
        <v>0</v>
      </c>
      <c r="F148" s="37">
        <f>PLAN!F148</f>
        <v>0</v>
      </c>
      <c r="G148" s="26">
        <f>PLAN!G148</f>
        <v>0</v>
      </c>
      <c r="H148" s="26">
        <f>PLAN!N148</f>
        <v>0</v>
      </c>
      <c r="I148" s="26">
        <f>PLAN!O148</f>
        <v>0</v>
      </c>
      <c r="J148" s="26">
        <f>PLAN!P148</f>
        <v>0</v>
      </c>
      <c r="K148" s="38">
        <f>PLAN!J148</f>
        <v>0</v>
      </c>
      <c r="L148" s="38">
        <f>PLAN!K148</f>
        <v>0</v>
      </c>
      <c r="M148" s="39">
        <f>PLAN!M148</f>
        <v>0</v>
      </c>
      <c r="N148" s="26">
        <f>PLAN!R148</f>
        <v>0</v>
      </c>
      <c r="O148" s="38">
        <f>PLAN!V148</f>
        <v>0</v>
      </c>
      <c r="P148" s="38">
        <f>PLAN!X148</f>
        <v>0</v>
      </c>
      <c r="Q148" s="40">
        <f>PLAN!T148</f>
        <v>0</v>
      </c>
      <c r="R148" s="40">
        <f>PLAN!U148</f>
        <v>0</v>
      </c>
      <c r="S148" s="41" t="str">
        <f ca="1">PLAN!AC148</f>
        <v/>
      </c>
      <c r="T148" s="38">
        <f>PLAN!H148</f>
        <v>0</v>
      </c>
      <c r="U148" s="38">
        <f>PLAN!I148</f>
        <v>0</v>
      </c>
      <c r="V148" s="38" t="str">
        <f>PLAN!AB148</f>
        <v/>
      </c>
    </row>
    <row r="149" spans="1:22" x14ac:dyDescent="0.25">
      <c r="A149" s="26">
        <f>PLAN!A149</f>
        <v>0</v>
      </c>
      <c r="B149" s="37">
        <f>PLAN!B149</f>
        <v>0</v>
      </c>
      <c r="C149" s="37">
        <f>PLAN!C149</f>
        <v>0</v>
      </c>
      <c r="D149" s="37">
        <f>PLAN!D149</f>
        <v>0</v>
      </c>
      <c r="E149" s="37">
        <f>PLAN!E149</f>
        <v>0</v>
      </c>
      <c r="F149" s="37">
        <f>PLAN!F149</f>
        <v>0</v>
      </c>
      <c r="G149" s="26">
        <f>PLAN!G149</f>
        <v>0</v>
      </c>
      <c r="H149" s="26">
        <f>PLAN!N149</f>
        <v>0</v>
      </c>
      <c r="I149" s="26">
        <f>PLAN!O149</f>
        <v>0</v>
      </c>
      <c r="J149" s="26">
        <f>PLAN!P149</f>
        <v>0</v>
      </c>
      <c r="K149" s="38">
        <f>PLAN!J149</f>
        <v>0</v>
      </c>
      <c r="L149" s="38">
        <f>PLAN!K149</f>
        <v>0</v>
      </c>
      <c r="M149" s="39">
        <f>PLAN!M149</f>
        <v>0</v>
      </c>
      <c r="N149" s="26">
        <f>PLAN!R149</f>
        <v>0</v>
      </c>
      <c r="O149" s="38">
        <f>PLAN!V149</f>
        <v>0</v>
      </c>
      <c r="P149" s="38">
        <f>PLAN!X149</f>
        <v>0</v>
      </c>
      <c r="Q149" s="40">
        <f>PLAN!T149</f>
        <v>0</v>
      </c>
      <c r="R149" s="40">
        <f>PLAN!U149</f>
        <v>0</v>
      </c>
      <c r="S149" s="41" t="str">
        <f ca="1">PLAN!AC149</f>
        <v/>
      </c>
      <c r="T149" s="38">
        <f>PLAN!H149</f>
        <v>0</v>
      </c>
      <c r="U149" s="38">
        <f>PLAN!I149</f>
        <v>0</v>
      </c>
      <c r="V149" s="38" t="str">
        <f>PLAN!AB149</f>
        <v/>
      </c>
    </row>
    <row r="150" spans="1:22" x14ac:dyDescent="0.25">
      <c r="A150" s="26">
        <f>PLAN!A150</f>
        <v>0</v>
      </c>
      <c r="B150" s="37">
        <f>PLAN!B150</f>
        <v>0</v>
      </c>
      <c r="C150" s="37">
        <f>PLAN!C150</f>
        <v>0</v>
      </c>
      <c r="D150" s="37">
        <f>PLAN!D150</f>
        <v>0</v>
      </c>
      <c r="E150" s="37">
        <f>PLAN!E150</f>
        <v>0</v>
      </c>
      <c r="F150" s="37">
        <f>PLAN!F150</f>
        <v>0</v>
      </c>
      <c r="G150" s="26">
        <f>PLAN!G150</f>
        <v>0</v>
      </c>
      <c r="H150" s="26">
        <f>PLAN!N150</f>
        <v>0</v>
      </c>
      <c r="I150" s="26">
        <f>PLAN!O150</f>
        <v>0</v>
      </c>
      <c r="J150" s="26">
        <f>PLAN!P150</f>
        <v>0</v>
      </c>
      <c r="K150" s="38">
        <f>PLAN!J150</f>
        <v>0</v>
      </c>
      <c r="L150" s="38">
        <f>PLAN!K150</f>
        <v>0</v>
      </c>
      <c r="M150" s="39">
        <f>PLAN!M150</f>
        <v>0</v>
      </c>
      <c r="N150" s="26">
        <f>PLAN!R150</f>
        <v>0</v>
      </c>
      <c r="O150" s="38">
        <f>PLAN!V150</f>
        <v>0</v>
      </c>
      <c r="P150" s="38">
        <f>PLAN!X150</f>
        <v>0</v>
      </c>
      <c r="Q150" s="40">
        <f>PLAN!T150</f>
        <v>0</v>
      </c>
      <c r="R150" s="40">
        <f>PLAN!U150</f>
        <v>0</v>
      </c>
      <c r="S150" s="41" t="str">
        <f ca="1">PLAN!AC150</f>
        <v/>
      </c>
      <c r="T150" s="38">
        <f>PLAN!H150</f>
        <v>0</v>
      </c>
      <c r="U150" s="38">
        <f>PLAN!I150</f>
        <v>0</v>
      </c>
      <c r="V150" s="38" t="str">
        <f>PLAN!AB150</f>
        <v/>
      </c>
    </row>
    <row r="151" spans="1:22" x14ac:dyDescent="0.25">
      <c r="A151" s="26">
        <f>PLAN!A151</f>
        <v>0</v>
      </c>
      <c r="B151" s="37">
        <f>PLAN!B151</f>
        <v>0</v>
      </c>
      <c r="C151" s="37">
        <f>PLAN!C151</f>
        <v>0</v>
      </c>
      <c r="D151" s="37">
        <f>PLAN!D151</f>
        <v>0</v>
      </c>
      <c r="E151" s="37">
        <f>PLAN!E151</f>
        <v>0</v>
      </c>
      <c r="F151" s="37">
        <f>PLAN!F151</f>
        <v>0</v>
      </c>
      <c r="G151" s="26">
        <f>PLAN!G151</f>
        <v>0</v>
      </c>
      <c r="H151" s="26">
        <f>PLAN!N151</f>
        <v>0</v>
      </c>
      <c r="I151" s="26">
        <f>PLAN!O151</f>
        <v>0</v>
      </c>
      <c r="J151" s="26">
        <f>PLAN!P151</f>
        <v>0</v>
      </c>
      <c r="K151" s="38">
        <f>PLAN!J151</f>
        <v>0</v>
      </c>
      <c r="L151" s="38">
        <f>PLAN!K151</f>
        <v>0</v>
      </c>
      <c r="M151" s="39">
        <f>PLAN!M151</f>
        <v>0</v>
      </c>
      <c r="N151" s="26">
        <f>PLAN!R151</f>
        <v>0</v>
      </c>
      <c r="O151" s="38">
        <f>PLAN!V151</f>
        <v>0</v>
      </c>
      <c r="P151" s="38">
        <f>PLAN!X151</f>
        <v>0</v>
      </c>
      <c r="Q151" s="40">
        <f>PLAN!T151</f>
        <v>0</v>
      </c>
      <c r="R151" s="40">
        <f>PLAN!U151</f>
        <v>0</v>
      </c>
      <c r="S151" s="41" t="str">
        <f ca="1">PLAN!AC151</f>
        <v/>
      </c>
      <c r="T151" s="38">
        <f>PLAN!H151</f>
        <v>0</v>
      </c>
      <c r="U151" s="38">
        <f>PLAN!I151</f>
        <v>0</v>
      </c>
      <c r="V151" s="38" t="str">
        <f>PLAN!AB151</f>
        <v/>
      </c>
    </row>
    <row r="152" spans="1:22" x14ac:dyDescent="0.25">
      <c r="A152" s="26">
        <f>PLAN!A152</f>
        <v>0</v>
      </c>
      <c r="B152" s="37">
        <f>PLAN!B152</f>
        <v>0</v>
      </c>
      <c r="C152" s="37">
        <f>PLAN!C152</f>
        <v>0</v>
      </c>
      <c r="D152" s="37">
        <f>PLAN!D152</f>
        <v>0</v>
      </c>
      <c r="E152" s="37">
        <f>PLAN!E152</f>
        <v>0</v>
      </c>
      <c r="F152" s="37">
        <f>PLAN!F152</f>
        <v>0</v>
      </c>
      <c r="G152" s="26">
        <f>PLAN!G152</f>
        <v>0</v>
      </c>
      <c r="H152" s="26">
        <f>PLAN!N152</f>
        <v>0</v>
      </c>
      <c r="I152" s="26">
        <f>PLAN!O152</f>
        <v>0</v>
      </c>
      <c r="J152" s="26">
        <f>PLAN!P152</f>
        <v>0</v>
      </c>
      <c r="K152" s="38">
        <f>PLAN!J152</f>
        <v>0</v>
      </c>
      <c r="L152" s="38">
        <f>PLAN!K152</f>
        <v>0</v>
      </c>
      <c r="M152" s="39">
        <f>PLAN!M152</f>
        <v>0</v>
      </c>
      <c r="N152" s="26">
        <f>PLAN!R152</f>
        <v>0</v>
      </c>
      <c r="O152" s="38">
        <f>PLAN!V152</f>
        <v>0</v>
      </c>
      <c r="P152" s="38">
        <f>PLAN!X152</f>
        <v>0</v>
      </c>
      <c r="Q152" s="40">
        <f>PLAN!T152</f>
        <v>0</v>
      </c>
      <c r="R152" s="40">
        <f>PLAN!U152</f>
        <v>0</v>
      </c>
      <c r="S152" s="41" t="str">
        <f ca="1">PLAN!AC152</f>
        <v/>
      </c>
      <c r="T152" s="38">
        <f>PLAN!H152</f>
        <v>0</v>
      </c>
      <c r="U152" s="38">
        <f>PLAN!I152</f>
        <v>0</v>
      </c>
      <c r="V152" s="38" t="str">
        <f>PLAN!AB152</f>
        <v/>
      </c>
    </row>
    <row r="153" spans="1:22" x14ac:dyDescent="0.25">
      <c r="A153" s="26">
        <f>PLAN!A153</f>
        <v>0</v>
      </c>
      <c r="B153" s="37">
        <f>PLAN!B153</f>
        <v>0</v>
      </c>
      <c r="C153" s="37">
        <f>PLAN!C153</f>
        <v>0</v>
      </c>
      <c r="D153" s="37">
        <f>PLAN!D153</f>
        <v>0</v>
      </c>
      <c r="E153" s="37">
        <f>PLAN!E153</f>
        <v>0</v>
      </c>
      <c r="F153" s="37">
        <f>PLAN!F153</f>
        <v>0</v>
      </c>
      <c r="G153" s="26">
        <f>PLAN!G153</f>
        <v>0</v>
      </c>
      <c r="H153" s="26">
        <f>PLAN!N153</f>
        <v>0</v>
      </c>
      <c r="I153" s="26">
        <f>PLAN!O153</f>
        <v>0</v>
      </c>
      <c r="J153" s="26">
        <f>PLAN!P153</f>
        <v>0</v>
      </c>
      <c r="K153" s="38">
        <f>PLAN!J153</f>
        <v>0</v>
      </c>
      <c r="L153" s="38">
        <f>PLAN!K153</f>
        <v>0</v>
      </c>
      <c r="M153" s="39">
        <f>PLAN!M153</f>
        <v>0</v>
      </c>
      <c r="N153" s="26">
        <f>PLAN!R153</f>
        <v>0</v>
      </c>
      <c r="O153" s="38">
        <f>PLAN!V153</f>
        <v>0</v>
      </c>
      <c r="P153" s="38">
        <f>PLAN!X153</f>
        <v>0</v>
      </c>
      <c r="Q153" s="40">
        <f>PLAN!T153</f>
        <v>0</v>
      </c>
      <c r="R153" s="40">
        <f>PLAN!U153</f>
        <v>0</v>
      </c>
      <c r="S153" s="41" t="str">
        <f ca="1">PLAN!AC153</f>
        <v/>
      </c>
      <c r="T153" s="38">
        <f>PLAN!H153</f>
        <v>0</v>
      </c>
      <c r="U153" s="38">
        <f>PLAN!I153</f>
        <v>0</v>
      </c>
      <c r="V153" s="38" t="str">
        <f>PLAN!AB153</f>
        <v/>
      </c>
    </row>
    <row r="154" spans="1:22" x14ac:dyDescent="0.25">
      <c r="A154" s="26">
        <f>PLAN!A154</f>
        <v>0</v>
      </c>
      <c r="B154" s="37">
        <f>PLAN!B154</f>
        <v>0</v>
      </c>
      <c r="C154" s="37">
        <f>PLAN!C154</f>
        <v>0</v>
      </c>
      <c r="D154" s="37">
        <f>PLAN!D154</f>
        <v>0</v>
      </c>
      <c r="E154" s="37">
        <f>PLAN!E154</f>
        <v>0</v>
      </c>
      <c r="F154" s="37">
        <f>PLAN!F154</f>
        <v>0</v>
      </c>
      <c r="G154" s="26">
        <f>PLAN!G154</f>
        <v>0</v>
      </c>
      <c r="H154" s="26">
        <f>PLAN!N154</f>
        <v>0</v>
      </c>
      <c r="I154" s="26">
        <f>PLAN!O154</f>
        <v>0</v>
      </c>
      <c r="J154" s="26">
        <f>PLAN!P154</f>
        <v>0</v>
      </c>
      <c r="K154" s="38">
        <f>PLAN!J154</f>
        <v>0</v>
      </c>
      <c r="L154" s="38">
        <f>PLAN!K154</f>
        <v>0</v>
      </c>
      <c r="M154" s="39">
        <f>PLAN!M154</f>
        <v>0</v>
      </c>
      <c r="N154" s="26">
        <f>PLAN!R154</f>
        <v>0</v>
      </c>
      <c r="O154" s="38">
        <f>PLAN!V154</f>
        <v>0</v>
      </c>
      <c r="P154" s="38">
        <f>PLAN!X154</f>
        <v>0</v>
      </c>
      <c r="Q154" s="40">
        <f>PLAN!T154</f>
        <v>0</v>
      </c>
      <c r="R154" s="40">
        <f>PLAN!U154</f>
        <v>0</v>
      </c>
      <c r="S154" s="41" t="str">
        <f ca="1">PLAN!AC154</f>
        <v/>
      </c>
      <c r="T154" s="38">
        <f>PLAN!H154</f>
        <v>0</v>
      </c>
      <c r="U154" s="38">
        <f>PLAN!I154</f>
        <v>0</v>
      </c>
      <c r="V154" s="38" t="str">
        <f>PLAN!AB154</f>
        <v/>
      </c>
    </row>
    <row r="155" spans="1:22" x14ac:dyDescent="0.25">
      <c r="A155" s="26">
        <f>PLAN!A155</f>
        <v>0</v>
      </c>
      <c r="B155" s="37">
        <f>PLAN!B155</f>
        <v>0</v>
      </c>
      <c r="C155" s="37">
        <f>PLAN!C155</f>
        <v>0</v>
      </c>
      <c r="D155" s="37">
        <f>PLAN!D155</f>
        <v>0</v>
      </c>
      <c r="E155" s="37">
        <f>PLAN!E155</f>
        <v>0</v>
      </c>
      <c r="F155" s="37">
        <f>PLAN!F155</f>
        <v>0</v>
      </c>
      <c r="G155" s="26">
        <f>PLAN!G155</f>
        <v>0</v>
      </c>
      <c r="H155" s="26">
        <f>PLAN!N155</f>
        <v>0</v>
      </c>
      <c r="I155" s="26">
        <f>PLAN!O155</f>
        <v>0</v>
      </c>
      <c r="J155" s="26">
        <f>PLAN!P155</f>
        <v>0</v>
      </c>
      <c r="K155" s="38">
        <f>PLAN!J155</f>
        <v>0</v>
      </c>
      <c r="L155" s="38">
        <f>PLAN!K155</f>
        <v>0</v>
      </c>
      <c r="M155" s="39">
        <f>PLAN!M155</f>
        <v>0</v>
      </c>
      <c r="N155" s="26">
        <f>PLAN!R155</f>
        <v>0</v>
      </c>
      <c r="O155" s="38">
        <f>PLAN!V155</f>
        <v>0</v>
      </c>
      <c r="P155" s="38">
        <f>PLAN!X155</f>
        <v>0</v>
      </c>
      <c r="Q155" s="40">
        <f>PLAN!T155</f>
        <v>0</v>
      </c>
      <c r="R155" s="40">
        <f>PLAN!U155</f>
        <v>0</v>
      </c>
      <c r="S155" s="41" t="str">
        <f ca="1">PLAN!AC155</f>
        <v/>
      </c>
      <c r="T155" s="38">
        <f>PLAN!H155</f>
        <v>0</v>
      </c>
      <c r="U155" s="38">
        <f>PLAN!I155</f>
        <v>0</v>
      </c>
      <c r="V155" s="38" t="str">
        <f>PLAN!AB155</f>
        <v/>
      </c>
    </row>
    <row r="156" spans="1:22" x14ac:dyDescent="0.25">
      <c r="A156" s="26">
        <f>PLAN!A156</f>
        <v>0</v>
      </c>
      <c r="B156" s="37">
        <f>PLAN!B156</f>
        <v>0</v>
      </c>
      <c r="C156" s="37">
        <f>PLAN!C156</f>
        <v>0</v>
      </c>
      <c r="D156" s="37">
        <f>PLAN!D156</f>
        <v>0</v>
      </c>
      <c r="E156" s="37">
        <f>PLAN!E156</f>
        <v>0</v>
      </c>
      <c r="F156" s="37">
        <f>PLAN!F156</f>
        <v>0</v>
      </c>
      <c r="G156" s="26">
        <f>PLAN!G156</f>
        <v>0</v>
      </c>
      <c r="H156" s="26">
        <f>PLAN!N156</f>
        <v>0</v>
      </c>
      <c r="I156" s="26">
        <f>PLAN!O156</f>
        <v>0</v>
      </c>
      <c r="J156" s="26">
        <f>PLAN!P156</f>
        <v>0</v>
      </c>
      <c r="K156" s="38">
        <f>PLAN!J156</f>
        <v>0</v>
      </c>
      <c r="L156" s="38">
        <f>PLAN!K156</f>
        <v>0</v>
      </c>
      <c r="M156" s="39">
        <f>PLAN!M156</f>
        <v>0</v>
      </c>
      <c r="N156" s="26">
        <f>PLAN!R156</f>
        <v>0</v>
      </c>
      <c r="O156" s="38">
        <f>PLAN!V156</f>
        <v>0</v>
      </c>
      <c r="P156" s="38">
        <f>PLAN!X156</f>
        <v>0</v>
      </c>
      <c r="Q156" s="40">
        <f>PLAN!T156</f>
        <v>0</v>
      </c>
      <c r="R156" s="40">
        <f>PLAN!U156</f>
        <v>0</v>
      </c>
      <c r="S156" s="41" t="str">
        <f ca="1">PLAN!AC156</f>
        <v/>
      </c>
      <c r="T156" s="38">
        <f>PLAN!H156</f>
        <v>0</v>
      </c>
      <c r="U156" s="38">
        <f>PLAN!I156</f>
        <v>0</v>
      </c>
      <c r="V156" s="38" t="str">
        <f>PLAN!AB156</f>
        <v/>
      </c>
    </row>
    <row r="157" spans="1:22" x14ac:dyDescent="0.25">
      <c r="A157" s="26">
        <f>PLAN!A157</f>
        <v>0</v>
      </c>
      <c r="B157" s="37">
        <f>PLAN!B157</f>
        <v>0</v>
      </c>
      <c r="C157" s="37">
        <f>PLAN!C157</f>
        <v>0</v>
      </c>
      <c r="D157" s="37">
        <f>PLAN!D157</f>
        <v>0</v>
      </c>
      <c r="E157" s="37">
        <f>PLAN!E157</f>
        <v>0</v>
      </c>
      <c r="F157" s="37">
        <f>PLAN!F157</f>
        <v>0</v>
      </c>
      <c r="G157" s="26">
        <f>PLAN!G157</f>
        <v>0</v>
      </c>
      <c r="H157" s="26">
        <f>PLAN!N157</f>
        <v>0</v>
      </c>
      <c r="I157" s="26">
        <f>PLAN!O157</f>
        <v>0</v>
      </c>
      <c r="J157" s="26">
        <f>PLAN!P157</f>
        <v>0</v>
      </c>
      <c r="K157" s="38">
        <f>PLAN!J157</f>
        <v>0</v>
      </c>
      <c r="L157" s="38">
        <f>PLAN!K157</f>
        <v>0</v>
      </c>
      <c r="M157" s="39">
        <f>PLAN!M157</f>
        <v>0</v>
      </c>
      <c r="N157" s="26">
        <f>PLAN!R157</f>
        <v>0</v>
      </c>
      <c r="O157" s="38">
        <f>PLAN!V157</f>
        <v>0</v>
      </c>
      <c r="P157" s="38">
        <f>PLAN!X157</f>
        <v>0</v>
      </c>
      <c r="Q157" s="40">
        <f>PLAN!T157</f>
        <v>0</v>
      </c>
      <c r="R157" s="40">
        <f>PLAN!U157</f>
        <v>0</v>
      </c>
      <c r="S157" s="41" t="str">
        <f ca="1">PLAN!AC157</f>
        <v/>
      </c>
      <c r="T157" s="38">
        <f>PLAN!H157</f>
        <v>0</v>
      </c>
      <c r="U157" s="38">
        <f>PLAN!I157</f>
        <v>0</v>
      </c>
      <c r="V157" s="38" t="str">
        <f>PLAN!AB157</f>
        <v/>
      </c>
    </row>
    <row r="158" spans="1:22" x14ac:dyDescent="0.25">
      <c r="A158" s="26">
        <f>PLAN!A158</f>
        <v>0</v>
      </c>
      <c r="B158" s="37">
        <f>PLAN!B158</f>
        <v>0</v>
      </c>
      <c r="C158" s="37">
        <f>PLAN!C158</f>
        <v>0</v>
      </c>
      <c r="D158" s="37">
        <f>PLAN!D158</f>
        <v>0</v>
      </c>
      <c r="E158" s="37">
        <f>PLAN!E158</f>
        <v>0</v>
      </c>
      <c r="F158" s="37">
        <f>PLAN!F158</f>
        <v>0</v>
      </c>
      <c r="G158" s="26">
        <f>PLAN!G158</f>
        <v>0</v>
      </c>
      <c r="H158" s="26">
        <f>PLAN!N158</f>
        <v>0</v>
      </c>
      <c r="I158" s="26">
        <f>PLAN!O158</f>
        <v>0</v>
      </c>
      <c r="J158" s="26">
        <f>PLAN!P158</f>
        <v>0</v>
      </c>
      <c r="K158" s="38">
        <f>PLAN!J158</f>
        <v>0</v>
      </c>
      <c r="L158" s="38">
        <f>PLAN!K158</f>
        <v>0</v>
      </c>
      <c r="M158" s="39">
        <f>PLAN!M158</f>
        <v>0</v>
      </c>
      <c r="N158" s="26">
        <f>PLAN!R158</f>
        <v>0</v>
      </c>
      <c r="O158" s="38">
        <f>PLAN!V158</f>
        <v>0</v>
      </c>
      <c r="P158" s="38">
        <f>PLAN!X158</f>
        <v>0</v>
      </c>
      <c r="Q158" s="40">
        <f>PLAN!T158</f>
        <v>0</v>
      </c>
      <c r="R158" s="40">
        <f>PLAN!U158</f>
        <v>0</v>
      </c>
      <c r="S158" s="41" t="str">
        <f ca="1">PLAN!AC158</f>
        <v/>
      </c>
      <c r="T158" s="38">
        <f>PLAN!H158</f>
        <v>0</v>
      </c>
      <c r="U158" s="38">
        <f>PLAN!I158</f>
        <v>0</v>
      </c>
      <c r="V158" s="38" t="str">
        <f>PLAN!AB158</f>
        <v/>
      </c>
    </row>
    <row r="159" spans="1:22" x14ac:dyDescent="0.25">
      <c r="A159" s="26">
        <f>PLAN!A159</f>
        <v>0</v>
      </c>
      <c r="B159" s="37">
        <f>PLAN!B159</f>
        <v>0</v>
      </c>
      <c r="C159" s="37">
        <f>PLAN!C159</f>
        <v>0</v>
      </c>
      <c r="D159" s="37">
        <f>PLAN!D159</f>
        <v>0</v>
      </c>
      <c r="E159" s="37">
        <f>PLAN!E159</f>
        <v>0</v>
      </c>
      <c r="F159" s="37">
        <f>PLAN!F159</f>
        <v>0</v>
      </c>
      <c r="G159" s="26">
        <f>PLAN!G159</f>
        <v>0</v>
      </c>
      <c r="H159" s="26">
        <f>PLAN!N159</f>
        <v>0</v>
      </c>
      <c r="I159" s="26">
        <f>PLAN!O159</f>
        <v>0</v>
      </c>
      <c r="J159" s="26">
        <f>PLAN!P159</f>
        <v>0</v>
      </c>
      <c r="K159" s="38">
        <f>PLAN!J159</f>
        <v>0</v>
      </c>
      <c r="L159" s="38">
        <f>PLAN!K159</f>
        <v>0</v>
      </c>
      <c r="M159" s="39">
        <f>PLAN!M159</f>
        <v>0</v>
      </c>
      <c r="N159" s="26">
        <f>PLAN!R159</f>
        <v>0</v>
      </c>
      <c r="O159" s="38">
        <f>PLAN!V159</f>
        <v>0</v>
      </c>
      <c r="P159" s="38">
        <f>PLAN!X159</f>
        <v>0</v>
      </c>
      <c r="Q159" s="40">
        <f>PLAN!T159</f>
        <v>0</v>
      </c>
      <c r="R159" s="40">
        <f>PLAN!U159</f>
        <v>0</v>
      </c>
      <c r="S159" s="41" t="str">
        <f ca="1">PLAN!AC159</f>
        <v/>
      </c>
      <c r="T159" s="38">
        <f>PLAN!H159</f>
        <v>0</v>
      </c>
      <c r="U159" s="38">
        <f>PLAN!I159</f>
        <v>0</v>
      </c>
      <c r="V159" s="38" t="str">
        <f>PLAN!AB159</f>
        <v/>
      </c>
    </row>
    <row r="160" spans="1:22" x14ac:dyDescent="0.25">
      <c r="A160" s="26">
        <f>PLAN!A160</f>
        <v>0</v>
      </c>
      <c r="B160" s="37">
        <f>PLAN!B160</f>
        <v>0</v>
      </c>
      <c r="C160" s="37">
        <f>PLAN!C160</f>
        <v>0</v>
      </c>
      <c r="D160" s="37">
        <f>PLAN!D160</f>
        <v>0</v>
      </c>
      <c r="E160" s="37">
        <f>PLAN!E160</f>
        <v>0</v>
      </c>
      <c r="F160" s="37">
        <f>PLAN!F160</f>
        <v>0</v>
      </c>
      <c r="G160" s="26">
        <f>PLAN!G160</f>
        <v>0</v>
      </c>
      <c r="H160" s="26">
        <f>PLAN!N160</f>
        <v>0</v>
      </c>
      <c r="I160" s="26">
        <f>PLAN!O160</f>
        <v>0</v>
      </c>
      <c r="J160" s="26">
        <f>PLAN!P160</f>
        <v>0</v>
      </c>
      <c r="K160" s="38">
        <f>PLAN!J160</f>
        <v>0</v>
      </c>
      <c r="L160" s="38">
        <f>PLAN!K160</f>
        <v>0</v>
      </c>
      <c r="M160" s="39">
        <f>PLAN!M160</f>
        <v>0</v>
      </c>
      <c r="N160" s="26">
        <f>PLAN!R160</f>
        <v>0</v>
      </c>
      <c r="O160" s="38">
        <f>PLAN!V160</f>
        <v>0</v>
      </c>
      <c r="P160" s="38">
        <f>PLAN!X160</f>
        <v>0</v>
      </c>
      <c r="Q160" s="40">
        <f>PLAN!T160</f>
        <v>0</v>
      </c>
      <c r="R160" s="40">
        <f>PLAN!U160</f>
        <v>0</v>
      </c>
      <c r="S160" s="41" t="str">
        <f ca="1">PLAN!AC160</f>
        <v/>
      </c>
      <c r="T160" s="38">
        <f>PLAN!H160</f>
        <v>0</v>
      </c>
      <c r="U160" s="38">
        <f>PLAN!I160</f>
        <v>0</v>
      </c>
      <c r="V160" s="38" t="str">
        <f>PLAN!AB160</f>
        <v/>
      </c>
    </row>
    <row r="161" spans="1:22" x14ac:dyDescent="0.25">
      <c r="A161" s="26">
        <f>PLAN!A161</f>
        <v>0</v>
      </c>
      <c r="B161" s="37">
        <f>PLAN!B161</f>
        <v>0</v>
      </c>
      <c r="C161" s="37">
        <f>PLAN!C161</f>
        <v>0</v>
      </c>
      <c r="D161" s="37">
        <f>PLAN!D161</f>
        <v>0</v>
      </c>
      <c r="E161" s="37">
        <f>PLAN!E161</f>
        <v>0</v>
      </c>
      <c r="F161" s="37">
        <f>PLAN!F161</f>
        <v>0</v>
      </c>
      <c r="G161" s="26">
        <f>PLAN!G161</f>
        <v>0</v>
      </c>
      <c r="H161" s="26">
        <f>PLAN!N161</f>
        <v>0</v>
      </c>
      <c r="I161" s="26">
        <f>PLAN!O161</f>
        <v>0</v>
      </c>
      <c r="J161" s="26">
        <f>PLAN!P161</f>
        <v>0</v>
      </c>
      <c r="K161" s="38">
        <f>PLAN!J161</f>
        <v>0</v>
      </c>
      <c r="L161" s="38">
        <f>PLAN!K161</f>
        <v>0</v>
      </c>
      <c r="M161" s="39">
        <f>PLAN!M161</f>
        <v>0</v>
      </c>
      <c r="N161" s="26">
        <f>PLAN!R161</f>
        <v>0</v>
      </c>
      <c r="O161" s="38">
        <f>PLAN!V161</f>
        <v>0</v>
      </c>
      <c r="P161" s="38">
        <f>PLAN!X161</f>
        <v>0</v>
      </c>
      <c r="Q161" s="40">
        <f>PLAN!T161</f>
        <v>0</v>
      </c>
      <c r="R161" s="40">
        <f>PLAN!U161</f>
        <v>0</v>
      </c>
      <c r="S161" s="41" t="str">
        <f ca="1">PLAN!AC161</f>
        <v/>
      </c>
      <c r="T161" s="38">
        <f>PLAN!H161</f>
        <v>0</v>
      </c>
      <c r="U161" s="38">
        <f>PLAN!I161</f>
        <v>0</v>
      </c>
      <c r="V161" s="38" t="str">
        <f>PLAN!AB161</f>
        <v/>
      </c>
    </row>
    <row r="162" spans="1:22" x14ac:dyDescent="0.25">
      <c r="A162" s="26">
        <f>PLAN!A162</f>
        <v>0</v>
      </c>
      <c r="B162" s="37">
        <f>PLAN!B162</f>
        <v>0</v>
      </c>
      <c r="C162" s="37">
        <f>PLAN!C162</f>
        <v>0</v>
      </c>
      <c r="D162" s="37">
        <f>PLAN!D162</f>
        <v>0</v>
      </c>
      <c r="E162" s="37">
        <f>PLAN!E162</f>
        <v>0</v>
      </c>
      <c r="F162" s="37">
        <f>PLAN!F162</f>
        <v>0</v>
      </c>
      <c r="G162" s="26">
        <f>PLAN!G162</f>
        <v>0</v>
      </c>
      <c r="H162" s="26">
        <f>PLAN!N162</f>
        <v>0</v>
      </c>
      <c r="I162" s="26">
        <f>PLAN!O162</f>
        <v>0</v>
      </c>
      <c r="J162" s="26">
        <f>PLAN!P162</f>
        <v>0</v>
      </c>
      <c r="K162" s="38">
        <f>PLAN!J162</f>
        <v>0</v>
      </c>
      <c r="L162" s="38">
        <f>PLAN!K162</f>
        <v>0</v>
      </c>
      <c r="M162" s="39">
        <f>PLAN!M162</f>
        <v>0</v>
      </c>
      <c r="N162" s="26">
        <f>PLAN!R162</f>
        <v>0</v>
      </c>
      <c r="O162" s="38">
        <f>PLAN!V162</f>
        <v>0</v>
      </c>
      <c r="P162" s="38">
        <f>PLAN!X162</f>
        <v>0</v>
      </c>
      <c r="Q162" s="40">
        <f>PLAN!T162</f>
        <v>0</v>
      </c>
      <c r="R162" s="40">
        <f>PLAN!U162</f>
        <v>0</v>
      </c>
      <c r="S162" s="41" t="str">
        <f ca="1">PLAN!AC162</f>
        <v/>
      </c>
      <c r="T162" s="38">
        <f>PLAN!H162</f>
        <v>0</v>
      </c>
      <c r="U162" s="38">
        <f>PLAN!I162</f>
        <v>0</v>
      </c>
      <c r="V162" s="38" t="str">
        <f>PLAN!AB162</f>
        <v/>
      </c>
    </row>
    <row r="163" spans="1:22" x14ac:dyDescent="0.25">
      <c r="A163" s="26">
        <f>PLAN!A163</f>
        <v>0</v>
      </c>
      <c r="B163" s="37">
        <f>PLAN!B163</f>
        <v>0</v>
      </c>
      <c r="C163" s="37">
        <f>PLAN!C163</f>
        <v>0</v>
      </c>
      <c r="D163" s="37">
        <f>PLAN!D163</f>
        <v>0</v>
      </c>
      <c r="E163" s="37">
        <f>PLAN!E163</f>
        <v>0</v>
      </c>
      <c r="F163" s="37">
        <f>PLAN!F163</f>
        <v>0</v>
      </c>
      <c r="G163" s="26">
        <f>PLAN!G163</f>
        <v>0</v>
      </c>
      <c r="H163" s="26">
        <f>PLAN!N163</f>
        <v>0</v>
      </c>
      <c r="I163" s="26">
        <f>PLAN!O163</f>
        <v>0</v>
      </c>
      <c r="J163" s="26">
        <f>PLAN!P163</f>
        <v>0</v>
      </c>
      <c r="K163" s="38">
        <f>PLAN!J163</f>
        <v>0</v>
      </c>
      <c r="L163" s="38">
        <f>PLAN!K163</f>
        <v>0</v>
      </c>
      <c r="M163" s="39">
        <f>PLAN!M163</f>
        <v>0</v>
      </c>
      <c r="N163" s="26">
        <f>PLAN!R163</f>
        <v>0</v>
      </c>
      <c r="O163" s="38">
        <f>PLAN!V163</f>
        <v>0</v>
      </c>
      <c r="P163" s="38">
        <f>PLAN!X163</f>
        <v>0</v>
      </c>
      <c r="Q163" s="40">
        <f>PLAN!T163</f>
        <v>0</v>
      </c>
      <c r="R163" s="40">
        <f>PLAN!U163</f>
        <v>0</v>
      </c>
      <c r="S163" s="41" t="str">
        <f ca="1">PLAN!AC163</f>
        <v/>
      </c>
      <c r="T163" s="38">
        <f>PLAN!H163</f>
        <v>0</v>
      </c>
      <c r="U163" s="38">
        <f>PLAN!I163</f>
        <v>0</v>
      </c>
      <c r="V163" s="38" t="str">
        <f>PLAN!AB163</f>
        <v/>
      </c>
    </row>
    <row r="164" spans="1:22" x14ac:dyDescent="0.25">
      <c r="A164" s="26">
        <f>PLAN!A164</f>
        <v>0</v>
      </c>
      <c r="B164" s="37">
        <f>PLAN!B164</f>
        <v>0</v>
      </c>
      <c r="C164" s="37">
        <f>PLAN!C164</f>
        <v>0</v>
      </c>
      <c r="D164" s="37">
        <f>PLAN!D164</f>
        <v>0</v>
      </c>
      <c r="E164" s="37">
        <f>PLAN!E164</f>
        <v>0</v>
      </c>
      <c r="F164" s="37">
        <f>PLAN!F164</f>
        <v>0</v>
      </c>
      <c r="G164" s="26">
        <f>PLAN!G164</f>
        <v>0</v>
      </c>
      <c r="H164" s="26">
        <f>PLAN!N164</f>
        <v>0</v>
      </c>
      <c r="I164" s="26">
        <f>PLAN!O164</f>
        <v>0</v>
      </c>
      <c r="J164" s="26">
        <f>PLAN!P164</f>
        <v>0</v>
      </c>
      <c r="K164" s="38">
        <f>PLAN!J164</f>
        <v>0</v>
      </c>
      <c r="L164" s="38">
        <f>PLAN!K164</f>
        <v>0</v>
      </c>
      <c r="M164" s="39">
        <f>PLAN!M164</f>
        <v>0</v>
      </c>
      <c r="N164" s="26">
        <f>PLAN!R164</f>
        <v>0</v>
      </c>
      <c r="O164" s="38">
        <f>PLAN!V164</f>
        <v>0</v>
      </c>
      <c r="P164" s="38">
        <f>PLAN!X164</f>
        <v>0</v>
      </c>
      <c r="Q164" s="40">
        <f>PLAN!T164</f>
        <v>0</v>
      </c>
      <c r="R164" s="40">
        <f>PLAN!U164</f>
        <v>0</v>
      </c>
      <c r="S164" s="41" t="str">
        <f ca="1">PLAN!AC164</f>
        <v/>
      </c>
      <c r="T164" s="38">
        <f>PLAN!H164</f>
        <v>0</v>
      </c>
      <c r="U164" s="38">
        <f>PLAN!I164</f>
        <v>0</v>
      </c>
      <c r="V164" s="38" t="str">
        <f>PLAN!AB164</f>
        <v/>
      </c>
    </row>
    <row r="165" spans="1:22" x14ac:dyDescent="0.25">
      <c r="A165" s="26">
        <f>PLAN!A165</f>
        <v>0</v>
      </c>
      <c r="B165" s="37">
        <f>PLAN!B165</f>
        <v>0</v>
      </c>
      <c r="C165" s="37">
        <f>PLAN!C165</f>
        <v>0</v>
      </c>
      <c r="D165" s="37">
        <f>PLAN!D165</f>
        <v>0</v>
      </c>
      <c r="E165" s="37">
        <f>PLAN!E165</f>
        <v>0</v>
      </c>
      <c r="F165" s="37">
        <f>PLAN!F165</f>
        <v>0</v>
      </c>
      <c r="G165" s="26">
        <f>PLAN!G165</f>
        <v>0</v>
      </c>
      <c r="H165" s="26">
        <f>PLAN!N165</f>
        <v>0</v>
      </c>
      <c r="I165" s="26">
        <f>PLAN!O165</f>
        <v>0</v>
      </c>
      <c r="J165" s="26">
        <f>PLAN!P165</f>
        <v>0</v>
      </c>
      <c r="K165" s="38">
        <f>PLAN!J165</f>
        <v>0</v>
      </c>
      <c r="L165" s="38">
        <f>PLAN!K165</f>
        <v>0</v>
      </c>
      <c r="M165" s="39">
        <f>PLAN!M165</f>
        <v>0</v>
      </c>
      <c r="N165" s="26">
        <f>PLAN!R165</f>
        <v>0</v>
      </c>
      <c r="O165" s="38">
        <f>PLAN!V165</f>
        <v>0</v>
      </c>
      <c r="P165" s="38">
        <f>PLAN!X165</f>
        <v>0</v>
      </c>
      <c r="Q165" s="40">
        <f>PLAN!T165</f>
        <v>0</v>
      </c>
      <c r="R165" s="40">
        <f>PLAN!U165</f>
        <v>0</v>
      </c>
      <c r="S165" s="41" t="str">
        <f ca="1">PLAN!AC165</f>
        <v/>
      </c>
      <c r="T165" s="38">
        <f>PLAN!H165</f>
        <v>0</v>
      </c>
      <c r="U165" s="38">
        <f>PLAN!I165</f>
        <v>0</v>
      </c>
      <c r="V165" s="38" t="str">
        <f>PLAN!AB165</f>
        <v/>
      </c>
    </row>
    <row r="166" spans="1:22" x14ac:dyDescent="0.25">
      <c r="A166" s="26">
        <f>PLAN!A166</f>
        <v>0</v>
      </c>
      <c r="B166" s="37">
        <f>PLAN!B166</f>
        <v>0</v>
      </c>
      <c r="C166" s="37">
        <f>PLAN!C166</f>
        <v>0</v>
      </c>
      <c r="D166" s="37">
        <f>PLAN!D166</f>
        <v>0</v>
      </c>
      <c r="E166" s="37">
        <f>PLAN!E166</f>
        <v>0</v>
      </c>
      <c r="F166" s="37">
        <f>PLAN!F166</f>
        <v>0</v>
      </c>
      <c r="G166" s="26">
        <f>PLAN!G166</f>
        <v>0</v>
      </c>
      <c r="H166" s="26">
        <f>PLAN!N166</f>
        <v>0</v>
      </c>
      <c r="I166" s="26">
        <f>PLAN!O166</f>
        <v>0</v>
      </c>
      <c r="J166" s="26">
        <f>PLAN!P166</f>
        <v>0</v>
      </c>
      <c r="K166" s="38">
        <f>PLAN!J166</f>
        <v>0</v>
      </c>
      <c r="L166" s="38">
        <f>PLAN!K166</f>
        <v>0</v>
      </c>
      <c r="M166" s="39">
        <f>PLAN!M166</f>
        <v>0</v>
      </c>
      <c r="N166" s="26">
        <f>PLAN!R166</f>
        <v>0</v>
      </c>
      <c r="O166" s="38">
        <f>PLAN!V166</f>
        <v>0</v>
      </c>
      <c r="P166" s="38">
        <f>PLAN!X166</f>
        <v>0</v>
      </c>
      <c r="Q166" s="40">
        <f>PLAN!T166</f>
        <v>0</v>
      </c>
      <c r="R166" s="40">
        <f>PLAN!U166</f>
        <v>0</v>
      </c>
      <c r="S166" s="41" t="str">
        <f ca="1">PLAN!AC166</f>
        <v/>
      </c>
      <c r="T166" s="38">
        <f>PLAN!H166</f>
        <v>0</v>
      </c>
      <c r="U166" s="38">
        <f>PLAN!I166</f>
        <v>0</v>
      </c>
      <c r="V166" s="38" t="str">
        <f>PLAN!AB166</f>
        <v/>
      </c>
    </row>
    <row r="167" spans="1:22" x14ac:dyDescent="0.25">
      <c r="A167" s="26">
        <f>PLAN!A167</f>
        <v>0</v>
      </c>
      <c r="B167" s="37">
        <f>PLAN!B167</f>
        <v>0</v>
      </c>
      <c r="C167" s="37">
        <f>PLAN!C167</f>
        <v>0</v>
      </c>
      <c r="D167" s="37">
        <f>PLAN!D167</f>
        <v>0</v>
      </c>
      <c r="E167" s="37">
        <f>PLAN!E167</f>
        <v>0</v>
      </c>
      <c r="F167" s="37">
        <f>PLAN!F167</f>
        <v>0</v>
      </c>
      <c r="G167" s="26">
        <f>PLAN!G167</f>
        <v>0</v>
      </c>
      <c r="H167" s="26">
        <f>PLAN!N167</f>
        <v>0</v>
      </c>
      <c r="I167" s="26">
        <f>PLAN!O167</f>
        <v>0</v>
      </c>
      <c r="J167" s="26">
        <f>PLAN!P167</f>
        <v>0</v>
      </c>
      <c r="K167" s="38">
        <f>PLAN!J167</f>
        <v>0</v>
      </c>
      <c r="L167" s="38">
        <f>PLAN!K167</f>
        <v>0</v>
      </c>
      <c r="M167" s="39">
        <f>PLAN!M167</f>
        <v>0</v>
      </c>
      <c r="N167" s="26">
        <f>PLAN!R167</f>
        <v>0</v>
      </c>
      <c r="O167" s="38">
        <f>PLAN!V167</f>
        <v>0</v>
      </c>
      <c r="P167" s="38">
        <f>PLAN!X167</f>
        <v>0</v>
      </c>
      <c r="Q167" s="40">
        <f>PLAN!T167</f>
        <v>0</v>
      </c>
      <c r="R167" s="40">
        <f>PLAN!U167</f>
        <v>0</v>
      </c>
      <c r="S167" s="41" t="str">
        <f ca="1">PLAN!AC167</f>
        <v/>
      </c>
      <c r="T167" s="38">
        <f>PLAN!H167</f>
        <v>0</v>
      </c>
      <c r="U167" s="38">
        <f>PLAN!I167</f>
        <v>0</v>
      </c>
      <c r="V167" s="38" t="str">
        <f>PLAN!AB167</f>
        <v/>
      </c>
    </row>
    <row r="168" spans="1:22" x14ac:dyDescent="0.25">
      <c r="A168" s="26">
        <f>PLAN!A168</f>
        <v>0</v>
      </c>
      <c r="B168" s="37">
        <f>PLAN!B168</f>
        <v>0</v>
      </c>
      <c r="C168" s="37">
        <f>PLAN!C168</f>
        <v>0</v>
      </c>
      <c r="D168" s="37">
        <f>PLAN!D168</f>
        <v>0</v>
      </c>
      <c r="E168" s="37">
        <f>PLAN!E168</f>
        <v>0</v>
      </c>
      <c r="F168" s="37">
        <f>PLAN!F168</f>
        <v>0</v>
      </c>
      <c r="G168" s="26">
        <f>PLAN!G168</f>
        <v>0</v>
      </c>
      <c r="H168" s="26">
        <f>PLAN!N168</f>
        <v>0</v>
      </c>
      <c r="I168" s="26">
        <f>PLAN!O168</f>
        <v>0</v>
      </c>
      <c r="J168" s="26">
        <f>PLAN!P168</f>
        <v>0</v>
      </c>
      <c r="K168" s="38">
        <f>PLAN!J168</f>
        <v>0</v>
      </c>
      <c r="L168" s="38">
        <f>PLAN!K168</f>
        <v>0</v>
      </c>
      <c r="M168" s="39">
        <f>PLAN!M168</f>
        <v>0</v>
      </c>
      <c r="N168" s="26">
        <f>PLAN!R168</f>
        <v>0</v>
      </c>
      <c r="O168" s="38">
        <f>PLAN!V168</f>
        <v>0</v>
      </c>
      <c r="P168" s="38">
        <f>PLAN!X168</f>
        <v>0</v>
      </c>
      <c r="Q168" s="40">
        <f>PLAN!T168</f>
        <v>0</v>
      </c>
      <c r="R168" s="40">
        <f>PLAN!U168</f>
        <v>0</v>
      </c>
      <c r="S168" s="41" t="str">
        <f ca="1">PLAN!AC168</f>
        <v/>
      </c>
      <c r="T168" s="38">
        <f>PLAN!H168</f>
        <v>0</v>
      </c>
      <c r="U168" s="38">
        <f>PLAN!I168</f>
        <v>0</v>
      </c>
      <c r="V168" s="38" t="str">
        <f>PLAN!AB168</f>
        <v/>
      </c>
    </row>
    <row r="169" spans="1:22" x14ac:dyDescent="0.25">
      <c r="A169" s="26">
        <f>PLAN!A169</f>
        <v>0</v>
      </c>
      <c r="B169" s="37">
        <f>PLAN!B169</f>
        <v>0</v>
      </c>
      <c r="C169" s="37">
        <f>PLAN!C169</f>
        <v>0</v>
      </c>
      <c r="D169" s="37">
        <f>PLAN!D169</f>
        <v>0</v>
      </c>
      <c r="E169" s="37">
        <f>PLAN!E169</f>
        <v>0</v>
      </c>
      <c r="F169" s="37">
        <f>PLAN!F169</f>
        <v>0</v>
      </c>
      <c r="G169" s="26">
        <f>PLAN!G169</f>
        <v>0</v>
      </c>
      <c r="H169" s="26">
        <f>PLAN!N169</f>
        <v>0</v>
      </c>
      <c r="I169" s="26">
        <f>PLAN!O169</f>
        <v>0</v>
      </c>
      <c r="J169" s="26">
        <f>PLAN!P169</f>
        <v>0</v>
      </c>
      <c r="K169" s="38">
        <f>PLAN!J169</f>
        <v>0</v>
      </c>
      <c r="L169" s="38">
        <f>PLAN!K169</f>
        <v>0</v>
      </c>
      <c r="M169" s="39">
        <f>PLAN!M169</f>
        <v>0</v>
      </c>
      <c r="N169" s="26">
        <f>PLAN!R169</f>
        <v>0</v>
      </c>
      <c r="O169" s="38">
        <f>PLAN!V169</f>
        <v>0</v>
      </c>
      <c r="P169" s="38">
        <f>PLAN!X169</f>
        <v>0</v>
      </c>
      <c r="Q169" s="40">
        <f>PLAN!T169</f>
        <v>0</v>
      </c>
      <c r="R169" s="40">
        <f>PLAN!U169</f>
        <v>0</v>
      </c>
      <c r="S169" s="41" t="str">
        <f ca="1">PLAN!AC169</f>
        <v/>
      </c>
      <c r="T169" s="38">
        <f>PLAN!H169</f>
        <v>0</v>
      </c>
      <c r="U169" s="38">
        <f>PLAN!I169</f>
        <v>0</v>
      </c>
      <c r="V169" s="38" t="str">
        <f>PLAN!AB169</f>
        <v/>
      </c>
    </row>
    <row r="170" spans="1:22" x14ac:dyDescent="0.25">
      <c r="A170" s="26">
        <f>PLAN!A170</f>
        <v>0</v>
      </c>
      <c r="B170" s="37">
        <f>PLAN!B170</f>
        <v>0</v>
      </c>
      <c r="C170" s="37">
        <f>PLAN!C170</f>
        <v>0</v>
      </c>
      <c r="D170" s="37">
        <f>PLAN!D170</f>
        <v>0</v>
      </c>
      <c r="E170" s="37">
        <f>PLAN!E170</f>
        <v>0</v>
      </c>
      <c r="F170" s="37">
        <f>PLAN!F170</f>
        <v>0</v>
      </c>
      <c r="G170" s="26">
        <f>PLAN!G170</f>
        <v>0</v>
      </c>
      <c r="H170" s="26">
        <f>PLAN!N170</f>
        <v>0</v>
      </c>
      <c r="I170" s="26">
        <f>PLAN!O170</f>
        <v>0</v>
      </c>
      <c r="J170" s="26">
        <f>PLAN!P170</f>
        <v>0</v>
      </c>
      <c r="K170" s="38">
        <f>PLAN!J170</f>
        <v>0</v>
      </c>
      <c r="L170" s="38">
        <f>PLAN!K170</f>
        <v>0</v>
      </c>
      <c r="M170" s="39">
        <f>PLAN!M170</f>
        <v>0</v>
      </c>
      <c r="N170" s="26">
        <f>PLAN!R170</f>
        <v>0</v>
      </c>
      <c r="O170" s="38">
        <f>PLAN!V170</f>
        <v>0</v>
      </c>
      <c r="P170" s="38">
        <f>PLAN!X170</f>
        <v>0</v>
      </c>
      <c r="Q170" s="40">
        <f>PLAN!T170</f>
        <v>0</v>
      </c>
      <c r="R170" s="40">
        <f>PLAN!U170</f>
        <v>0</v>
      </c>
      <c r="S170" s="41" t="str">
        <f ca="1">PLAN!AC170</f>
        <v/>
      </c>
      <c r="T170" s="38">
        <f>PLAN!H170</f>
        <v>0</v>
      </c>
      <c r="U170" s="38">
        <f>PLAN!I170</f>
        <v>0</v>
      </c>
      <c r="V170" s="38" t="str">
        <f>PLAN!AB170</f>
        <v/>
      </c>
    </row>
    <row r="171" spans="1:22" x14ac:dyDescent="0.25">
      <c r="A171" s="26">
        <f>PLAN!A171</f>
        <v>0</v>
      </c>
      <c r="B171" s="37">
        <f>PLAN!B171</f>
        <v>0</v>
      </c>
      <c r="C171" s="37">
        <f>PLAN!C171</f>
        <v>0</v>
      </c>
      <c r="D171" s="37">
        <f>PLAN!D171</f>
        <v>0</v>
      </c>
      <c r="E171" s="37">
        <f>PLAN!E171</f>
        <v>0</v>
      </c>
      <c r="F171" s="37">
        <f>PLAN!F171</f>
        <v>0</v>
      </c>
      <c r="G171" s="26">
        <f>PLAN!G171</f>
        <v>0</v>
      </c>
      <c r="H171" s="26">
        <f>PLAN!N171</f>
        <v>0</v>
      </c>
      <c r="I171" s="26">
        <f>PLAN!O171</f>
        <v>0</v>
      </c>
      <c r="J171" s="26">
        <f>PLAN!P171</f>
        <v>0</v>
      </c>
      <c r="K171" s="38">
        <f>PLAN!J171</f>
        <v>0</v>
      </c>
      <c r="L171" s="38">
        <f>PLAN!K171</f>
        <v>0</v>
      </c>
      <c r="M171" s="39">
        <f>PLAN!M171</f>
        <v>0</v>
      </c>
      <c r="N171" s="26">
        <f>PLAN!R171</f>
        <v>0</v>
      </c>
      <c r="O171" s="38">
        <f>PLAN!V171</f>
        <v>0</v>
      </c>
      <c r="P171" s="38">
        <f>PLAN!X171</f>
        <v>0</v>
      </c>
      <c r="Q171" s="40">
        <f>PLAN!T171</f>
        <v>0</v>
      </c>
      <c r="R171" s="40">
        <f>PLAN!U171</f>
        <v>0</v>
      </c>
      <c r="S171" s="41" t="str">
        <f ca="1">PLAN!AC171</f>
        <v/>
      </c>
      <c r="T171" s="38">
        <f>PLAN!H171</f>
        <v>0</v>
      </c>
      <c r="U171" s="38">
        <f>PLAN!I171</f>
        <v>0</v>
      </c>
      <c r="V171" s="38" t="str">
        <f>PLAN!AB171</f>
        <v/>
      </c>
    </row>
    <row r="172" spans="1:22" x14ac:dyDescent="0.25">
      <c r="A172" s="26">
        <f>PLAN!A172</f>
        <v>0</v>
      </c>
      <c r="B172" s="37">
        <f>PLAN!B172</f>
        <v>0</v>
      </c>
      <c r="C172" s="37">
        <f>PLAN!C172</f>
        <v>0</v>
      </c>
      <c r="D172" s="37">
        <f>PLAN!D172</f>
        <v>0</v>
      </c>
      <c r="E172" s="37">
        <f>PLAN!E172</f>
        <v>0</v>
      </c>
      <c r="F172" s="37">
        <f>PLAN!F172</f>
        <v>0</v>
      </c>
      <c r="G172" s="26">
        <f>PLAN!G172</f>
        <v>0</v>
      </c>
      <c r="H172" s="26">
        <f>PLAN!N172</f>
        <v>0</v>
      </c>
      <c r="I172" s="26">
        <f>PLAN!O172</f>
        <v>0</v>
      </c>
      <c r="J172" s="26">
        <f>PLAN!P172</f>
        <v>0</v>
      </c>
      <c r="K172" s="38">
        <f>PLAN!J172</f>
        <v>0</v>
      </c>
      <c r="L172" s="38">
        <f>PLAN!K172</f>
        <v>0</v>
      </c>
      <c r="M172" s="39">
        <f>PLAN!M172</f>
        <v>0</v>
      </c>
      <c r="N172" s="26">
        <f>PLAN!R172</f>
        <v>0</v>
      </c>
      <c r="O172" s="38">
        <f>PLAN!V172</f>
        <v>0</v>
      </c>
      <c r="P172" s="38">
        <f>PLAN!X172</f>
        <v>0</v>
      </c>
      <c r="Q172" s="40">
        <f>PLAN!T172</f>
        <v>0</v>
      </c>
      <c r="R172" s="40">
        <f>PLAN!U172</f>
        <v>0</v>
      </c>
      <c r="S172" s="41" t="str">
        <f ca="1">PLAN!AC172</f>
        <v/>
      </c>
      <c r="T172" s="38">
        <f>PLAN!H172</f>
        <v>0</v>
      </c>
      <c r="U172" s="38">
        <f>PLAN!I172</f>
        <v>0</v>
      </c>
      <c r="V172" s="38" t="str">
        <f>PLAN!AB172</f>
        <v/>
      </c>
    </row>
    <row r="173" spans="1:22" x14ac:dyDescent="0.25">
      <c r="A173" s="26">
        <f>PLAN!A173</f>
        <v>0</v>
      </c>
      <c r="B173" s="37">
        <f>PLAN!B173</f>
        <v>0</v>
      </c>
      <c r="C173" s="37">
        <f>PLAN!C173</f>
        <v>0</v>
      </c>
      <c r="D173" s="37">
        <f>PLAN!D173</f>
        <v>0</v>
      </c>
      <c r="E173" s="37">
        <f>PLAN!E173</f>
        <v>0</v>
      </c>
      <c r="F173" s="37">
        <f>PLAN!F173</f>
        <v>0</v>
      </c>
      <c r="G173" s="26">
        <f>PLAN!G173</f>
        <v>0</v>
      </c>
      <c r="H173" s="26">
        <f>PLAN!N173</f>
        <v>0</v>
      </c>
      <c r="I173" s="26">
        <f>PLAN!O173</f>
        <v>0</v>
      </c>
      <c r="J173" s="26">
        <f>PLAN!P173</f>
        <v>0</v>
      </c>
      <c r="K173" s="38">
        <f>PLAN!J173</f>
        <v>0</v>
      </c>
      <c r="L173" s="38">
        <f>PLAN!K173</f>
        <v>0</v>
      </c>
      <c r="M173" s="39">
        <f>PLAN!M173</f>
        <v>0</v>
      </c>
      <c r="N173" s="26">
        <f>PLAN!R173</f>
        <v>0</v>
      </c>
      <c r="O173" s="38">
        <f>PLAN!V173</f>
        <v>0</v>
      </c>
      <c r="P173" s="38">
        <f>PLAN!X173</f>
        <v>0</v>
      </c>
      <c r="Q173" s="40">
        <f>PLAN!T173</f>
        <v>0</v>
      </c>
      <c r="R173" s="40">
        <f>PLAN!U173</f>
        <v>0</v>
      </c>
      <c r="S173" s="41" t="str">
        <f ca="1">PLAN!AC173</f>
        <v/>
      </c>
      <c r="T173" s="38">
        <f>PLAN!H173</f>
        <v>0</v>
      </c>
      <c r="U173" s="38">
        <f>PLAN!I173</f>
        <v>0</v>
      </c>
      <c r="V173" s="38" t="str">
        <f>PLAN!AB173</f>
        <v/>
      </c>
    </row>
    <row r="174" spans="1:22" x14ac:dyDescent="0.25">
      <c r="A174" s="26">
        <f>PLAN!A174</f>
        <v>0</v>
      </c>
      <c r="B174" s="37">
        <f>PLAN!B174</f>
        <v>0</v>
      </c>
      <c r="C174" s="37">
        <f>PLAN!C174</f>
        <v>0</v>
      </c>
      <c r="D174" s="37">
        <f>PLAN!D174</f>
        <v>0</v>
      </c>
      <c r="E174" s="37">
        <f>PLAN!E174</f>
        <v>0</v>
      </c>
      <c r="F174" s="37">
        <f>PLAN!F174</f>
        <v>0</v>
      </c>
      <c r="G174" s="26">
        <f>PLAN!G174</f>
        <v>0</v>
      </c>
      <c r="H174" s="26">
        <f>PLAN!N174</f>
        <v>0</v>
      </c>
      <c r="I174" s="26">
        <f>PLAN!O174</f>
        <v>0</v>
      </c>
      <c r="J174" s="26">
        <f>PLAN!P174</f>
        <v>0</v>
      </c>
      <c r="K174" s="38">
        <f>PLAN!J174</f>
        <v>0</v>
      </c>
      <c r="L174" s="38">
        <f>PLAN!K174</f>
        <v>0</v>
      </c>
      <c r="M174" s="39">
        <f>PLAN!M174</f>
        <v>0</v>
      </c>
      <c r="N174" s="26">
        <f>PLAN!R174</f>
        <v>0</v>
      </c>
      <c r="O174" s="38">
        <f>PLAN!V174</f>
        <v>0</v>
      </c>
      <c r="P174" s="38">
        <f>PLAN!X174</f>
        <v>0</v>
      </c>
      <c r="Q174" s="40">
        <f>PLAN!T174</f>
        <v>0</v>
      </c>
      <c r="R174" s="40">
        <f>PLAN!U174</f>
        <v>0</v>
      </c>
      <c r="S174" s="41" t="str">
        <f ca="1">PLAN!AC174</f>
        <v/>
      </c>
      <c r="T174" s="38">
        <f>PLAN!H174</f>
        <v>0</v>
      </c>
      <c r="U174" s="38">
        <f>PLAN!I174</f>
        <v>0</v>
      </c>
      <c r="V174" s="38" t="str">
        <f>PLAN!AB174</f>
        <v/>
      </c>
    </row>
    <row r="175" spans="1:22" x14ac:dyDescent="0.25">
      <c r="A175" s="26">
        <f>PLAN!A175</f>
        <v>0</v>
      </c>
      <c r="B175" s="37">
        <f>PLAN!B175</f>
        <v>0</v>
      </c>
      <c r="C175" s="37">
        <f>PLAN!C175</f>
        <v>0</v>
      </c>
      <c r="D175" s="37">
        <f>PLAN!D175</f>
        <v>0</v>
      </c>
      <c r="E175" s="37">
        <f>PLAN!E175</f>
        <v>0</v>
      </c>
      <c r="F175" s="37">
        <f>PLAN!F175</f>
        <v>0</v>
      </c>
      <c r="G175" s="26">
        <f>PLAN!G175</f>
        <v>0</v>
      </c>
      <c r="H175" s="26">
        <f>PLAN!N175</f>
        <v>0</v>
      </c>
      <c r="I175" s="26">
        <f>PLAN!O175</f>
        <v>0</v>
      </c>
      <c r="J175" s="26">
        <f>PLAN!P175</f>
        <v>0</v>
      </c>
      <c r="K175" s="38">
        <f>PLAN!J175</f>
        <v>0</v>
      </c>
      <c r="L175" s="38">
        <f>PLAN!K175</f>
        <v>0</v>
      </c>
      <c r="M175" s="39">
        <f>PLAN!M175</f>
        <v>0</v>
      </c>
      <c r="N175" s="26">
        <f>PLAN!R175</f>
        <v>0</v>
      </c>
      <c r="O175" s="38">
        <f>PLAN!V175</f>
        <v>0</v>
      </c>
      <c r="P175" s="38">
        <f>PLAN!X175</f>
        <v>0</v>
      </c>
      <c r="Q175" s="40">
        <f>PLAN!T175</f>
        <v>0</v>
      </c>
      <c r="R175" s="40">
        <f>PLAN!U175</f>
        <v>0</v>
      </c>
      <c r="S175" s="41" t="str">
        <f ca="1">PLAN!AC175</f>
        <v/>
      </c>
      <c r="T175" s="38">
        <f>PLAN!H175</f>
        <v>0</v>
      </c>
      <c r="U175" s="38">
        <f>PLAN!I175</f>
        <v>0</v>
      </c>
      <c r="V175" s="38" t="str">
        <f>PLAN!AB175</f>
        <v/>
      </c>
    </row>
    <row r="176" spans="1:22" x14ac:dyDescent="0.25">
      <c r="A176" s="26">
        <f>PLAN!A176</f>
        <v>0</v>
      </c>
      <c r="B176" s="37">
        <f>PLAN!B176</f>
        <v>0</v>
      </c>
      <c r="C176" s="37">
        <f>PLAN!C176</f>
        <v>0</v>
      </c>
      <c r="D176" s="37">
        <f>PLAN!D176</f>
        <v>0</v>
      </c>
      <c r="E176" s="37">
        <f>PLAN!E176</f>
        <v>0</v>
      </c>
      <c r="F176" s="37">
        <f>PLAN!F176</f>
        <v>0</v>
      </c>
      <c r="G176" s="26">
        <f>PLAN!G176</f>
        <v>0</v>
      </c>
      <c r="H176" s="26">
        <f>PLAN!N176</f>
        <v>0</v>
      </c>
      <c r="I176" s="26">
        <f>PLAN!O176</f>
        <v>0</v>
      </c>
      <c r="J176" s="26">
        <f>PLAN!P176</f>
        <v>0</v>
      </c>
      <c r="K176" s="38">
        <f>PLAN!J176</f>
        <v>0</v>
      </c>
      <c r="L176" s="38">
        <f>PLAN!K176</f>
        <v>0</v>
      </c>
      <c r="M176" s="39">
        <f>PLAN!M176</f>
        <v>0</v>
      </c>
      <c r="N176" s="26">
        <f>PLAN!R176</f>
        <v>0</v>
      </c>
      <c r="O176" s="38">
        <f>PLAN!V176</f>
        <v>0</v>
      </c>
      <c r="P176" s="38">
        <f>PLAN!X176</f>
        <v>0</v>
      </c>
      <c r="Q176" s="40">
        <f>PLAN!T176</f>
        <v>0</v>
      </c>
      <c r="R176" s="40">
        <f>PLAN!U176</f>
        <v>0</v>
      </c>
      <c r="S176" s="41" t="str">
        <f ca="1">PLAN!AC176</f>
        <v/>
      </c>
      <c r="T176" s="38">
        <f>PLAN!H176</f>
        <v>0</v>
      </c>
      <c r="U176" s="38">
        <f>PLAN!I176</f>
        <v>0</v>
      </c>
      <c r="V176" s="38" t="str">
        <f>PLAN!AB176</f>
        <v/>
      </c>
    </row>
    <row r="177" spans="1:22" x14ac:dyDescent="0.25">
      <c r="A177" s="26">
        <f>PLAN!A177</f>
        <v>0</v>
      </c>
      <c r="B177" s="37">
        <f>PLAN!B177</f>
        <v>0</v>
      </c>
      <c r="C177" s="37">
        <f>PLAN!C177</f>
        <v>0</v>
      </c>
      <c r="D177" s="37">
        <f>PLAN!D177</f>
        <v>0</v>
      </c>
      <c r="E177" s="37">
        <f>PLAN!E177</f>
        <v>0</v>
      </c>
      <c r="F177" s="37">
        <f>PLAN!F177</f>
        <v>0</v>
      </c>
      <c r="G177" s="26">
        <f>PLAN!G177</f>
        <v>0</v>
      </c>
      <c r="H177" s="26">
        <f>PLAN!N177</f>
        <v>0</v>
      </c>
      <c r="I177" s="26">
        <f>PLAN!O177</f>
        <v>0</v>
      </c>
      <c r="J177" s="26">
        <f>PLAN!P177</f>
        <v>0</v>
      </c>
      <c r="K177" s="38">
        <f>PLAN!J177</f>
        <v>0</v>
      </c>
      <c r="L177" s="38">
        <f>PLAN!K177</f>
        <v>0</v>
      </c>
      <c r="M177" s="39">
        <f>PLAN!M177</f>
        <v>0</v>
      </c>
      <c r="N177" s="26">
        <f>PLAN!R177</f>
        <v>0</v>
      </c>
      <c r="O177" s="38">
        <f>PLAN!V177</f>
        <v>0</v>
      </c>
      <c r="P177" s="38">
        <f>PLAN!X177</f>
        <v>0</v>
      </c>
      <c r="Q177" s="40">
        <f>PLAN!T177</f>
        <v>0</v>
      </c>
      <c r="R177" s="40">
        <f>PLAN!U177</f>
        <v>0</v>
      </c>
      <c r="S177" s="41" t="str">
        <f ca="1">PLAN!AC177</f>
        <v/>
      </c>
      <c r="T177" s="38">
        <f>PLAN!H177</f>
        <v>0</v>
      </c>
      <c r="U177" s="38">
        <f>PLAN!I177</f>
        <v>0</v>
      </c>
      <c r="V177" s="38" t="str">
        <f>PLAN!AB177</f>
        <v/>
      </c>
    </row>
    <row r="178" spans="1:22" x14ac:dyDescent="0.25">
      <c r="A178" s="26">
        <f>PLAN!A178</f>
        <v>0</v>
      </c>
      <c r="B178" s="37">
        <f>PLAN!B178</f>
        <v>0</v>
      </c>
      <c r="C178" s="37">
        <f>PLAN!C178</f>
        <v>0</v>
      </c>
      <c r="D178" s="37">
        <f>PLAN!D178</f>
        <v>0</v>
      </c>
      <c r="E178" s="37">
        <f>PLAN!E178</f>
        <v>0</v>
      </c>
      <c r="F178" s="37">
        <f>PLAN!F178</f>
        <v>0</v>
      </c>
      <c r="G178" s="26">
        <f>PLAN!G178</f>
        <v>0</v>
      </c>
      <c r="H178" s="26">
        <f>PLAN!N178</f>
        <v>0</v>
      </c>
      <c r="I178" s="26">
        <f>PLAN!O178</f>
        <v>0</v>
      </c>
      <c r="J178" s="26">
        <f>PLAN!P178</f>
        <v>0</v>
      </c>
      <c r="K178" s="38">
        <f>PLAN!J178</f>
        <v>0</v>
      </c>
      <c r="L178" s="38">
        <f>PLAN!K178</f>
        <v>0</v>
      </c>
      <c r="M178" s="39">
        <f>PLAN!M178</f>
        <v>0</v>
      </c>
      <c r="N178" s="26">
        <f>PLAN!R178</f>
        <v>0</v>
      </c>
      <c r="O178" s="38">
        <f>PLAN!V178</f>
        <v>0</v>
      </c>
      <c r="P178" s="38">
        <f>PLAN!X178</f>
        <v>0</v>
      </c>
      <c r="Q178" s="40">
        <f>PLAN!T178</f>
        <v>0</v>
      </c>
      <c r="R178" s="40">
        <f>PLAN!U178</f>
        <v>0</v>
      </c>
      <c r="S178" s="41" t="str">
        <f ca="1">PLAN!AC178</f>
        <v/>
      </c>
      <c r="T178" s="38">
        <f>PLAN!H178</f>
        <v>0</v>
      </c>
      <c r="U178" s="38">
        <f>PLAN!I178</f>
        <v>0</v>
      </c>
      <c r="V178" s="38" t="str">
        <f>PLAN!AB178</f>
        <v/>
      </c>
    </row>
    <row r="179" spans="1:22" x14ac:dyDescent="0.25">
      <c r="A179" s="26">
        <f>PLAN!A179</f>
        <v>0</v>
      </c>
      <c r="B179" s="37">
        <f>PLAN!B179</f>
        <v>0</v>
      </c>
      <c r="C179" s="37">
        <f>PLAN!C179</f>
        <v>0</v>
      </c>
      <c r="D179" s="37">
        <f>PLAN!D179</f>
        <v>0</v>
      </c>
      <c r="E179" s="37">
        <f>PLAN!E179</f>
        <v>0</v>
      </c>
      <c r="F179" s="37">
        <f>PLAN!F179</f>
        <v>0</v>
      </c>
      <c r="G179" s="26">
        <f>PLAN!G179</f>
        <v>0</v>
      </c>
      <c r="H179" s="26">
        <f>PLAN!N179</f>
        <v>0</v>
      </c>
      <c r="I179" s="26">
        <f>PLAN!O179</f>
        <v>0</v>
      </c>
      <c r="J179" s="26">
        <f>PLAN!P179</f>
        <v>0</v>
      </c>
      <c r="K179" s="38">
        <f>PLAN!J179</f>
        <v>0</v>
      </c>
      <c r="L179" s="38">
        <f>PLAN!K179</f>
        <v>0</v>
      </c>
      <c r="M179" s="39">
        <f>PLAN!M179</f>
        <v>0</v>
      </c>
      <c r="N179" s="26">
        <f>PLAN!R179</f>
        <v>0</v>
      </c>
      <c r="O179" s="38">
        <f>PLAN!V179</f>
        <v>0</v>
      </c>
      <c r="P179" s="38">
        <f>PLAN!X179</f>
        <v>0</v>
      </c>
      <c r="Q179" s="40">
        <f>PLAN!T179</f>
        <v>0</v>
      </c>
      <c r="R179" s="40">
        <f>PLAN!U179</f>
        <v>0</v>
      </c>
      <c r="S179" s="41" t="str">
        <f ca="1">PLAN!AC179</f>
        <v/>
      </c>
      <c r="T179" s="38">
        <f>PLAN!H179</f>
        <v>0</v>
      </c>
      <c r="U179" s="38">
        <f>PLAN!I179</f>
        <v>0</v>
      </c>
      <c r="V179" s="38" t="str">
        <f>PLAN!AB179</f>
        <v/>
      </c>
    </row>
    <row r="180" spans="1:22" x14ac:dyDescent="0.25">
      <c r="A180" s="26">
        <f>PLAN!A180</f>
        <v>0</v>
      </c>
      <c r="B180" s="37">
        <f>PLAN!B180</f>
        <v>0</v>
      </c>
      <c r="C180" s="37">
        <f>PLAN!C180</f>
        <v>0</v>
      </c>
      <c r="D180" s="37">
        <f>PLAN!D180</f>
        <v>0</v>
      </c>
      <c r="E180" s="37">
        <f>PLAN!E180</f>
        <v>0</v>
      </c>
      <c r="F180" s="37">
        <f>PLAN!F180</f>
        <v>0</v>
      </c>
      <c r="G180" s="26">
        <f>PLAN!G180</f>
        <v>0</v>
      </c>
      <c r="H180" s="26">
        <f>PLAN!N180</f>
        <v>0</v>
      </c>
      <c r="I180" s="26">
        <f>PLAN!O180</f>
        <v>0</v>
      </c>
      <c r="J180" s="26">
        <f>PLAN!P180</f>
        <v>0</v>
      </c>
      <c r="K180" s="38">
        <f>PLAN!J180</f>
        <v>0</v>
      </c>
      <c r="L180" s="38">
        <f>PLAN!K180</f>
        <v>0</v>
      </c>
      <c r="M180" s="39">
        <f>PLAN!M180</f>
        <v>0</v>
      </c>
      <c r="N180" s="26">
        <f>PLAN!R180</f>
        <v>0</v>
      </c>
      <c r="O180" s="38">
        <f>PLAN!V180</f>
        <v>0</v>
      </c>
      <c r="P180" s="38">
        <f>PLAN!X180</f>
        <v>0</v>
      </c>
      <c r="Q180" s="40">
        <f>PLAN!T180</f>
        <v>0</v>
      </c>
      <c r="R180" s="40">
        <f>PLAN!U180</f>
        <v>0</v>
      </c>
      <c r="S180" s="41" t="str">
        <f ca="1">PLAN!AC180</f>
        <v/>
      </c>
      <c r="T180" s="38">
        <f>PLAN!H180</f>
        <v>0</v>
      </c>
      <c r="U180" s="38">
        <f>PLAN!I180</f>
        <v>0</v>
      </c>
      <c r="V180" s="38" t="str">
        <f>PLAN!AB180</f>
        <v/>
      </c>
    </row>
    <row r="181" spans="1:22" x14ac:dyDescent="0.25">
      <c r="A181" s="26">
        <f>PLAN!A181</f>
        <v>0</v>
      </c>
      <c r="B181" s="37">
        <f>PLAN!B181</f>
        <v>0</v>
      </c>
      <c r="C181" s="37">
        <f>PLAN!C181</f>
        <v>0</v>
      </c>
      <c r="D181" s="37">
        <f>PLAN!D181</f>
        <v>0</v>
      </c>
      <c r="E181" s="37">
        <f>PLAN!E181</f>
        <v>0</v>
      </c>
      <c r="F181" s="37">
        <f>PLAN!F181</f>
        <v>0</v>
      </c>
      <c r="G181" s="26">
        <f>PLAN!G181</f>
        <v>0</v>
      </c>
      <c r="H181" s="26">
        <f>PLAN!N181</f>
        <v>0</v>
      </c>
      <c r="I181" s="26">
        <f>PLAN!O181</f>
        <v>0</v>
      </c>
      <c r="J181" s="26">
        <f>PLAN!P181</f>
        <v>0</v>
      </c>
      <c r="K181" s="38">
        <f>PLAN!J181</f>
        <v>0</v>
      </c>
      <c r="L181" s="38">
        <f>PLAN!K181</f>
        <v>0</v>
      </c>
      <c r="M181" s="39">
        <f>PLAN!M181</f>
        <v>0</v>
      </c>
      <c r="N181" s="26">
        <f>PLAN!R181</f>
        <v>0</v>
      </c>
      <c r="O181" s="38">
        <f>PLAN!V181</f>
        <v>0</v>
      </c>
      <c r="P181" s="38">
        <f>PLAN!X181</f>
        <v>0</v>
      </c>
      <c r="Q181" s="40">
        <f>PLAN!T181</f>
        <v>0</v>
      </c>
      <c r="R181" s="40">
        <f>PLAN!U181</f>
        <v>0</v>
      </c>
      <c r="S181" s="41" t="str">
        <f ca="1">PLAN!AC181</f>
        <v/>
      </c>
      <c r="T181" s="38">
        <f>PLAN!H181</f>
        <v>0</v>
      </c>
      <c r="U181" s="38">
        <f>PLAN!I181</f>
        <v>0</v>
      </c>
      <c r="V181" s="38" t="str">
        <f>PLAN!AB181</f>
        <v/>
      </c>
    </row>
    <row r="182" spans="1:22" x14ac:dyDescent="0.25">
      <c r="A182" s="26">
        <f>PLAN!A182</f>
        <v>0</v>
      </c>
      <c r="B182" s="37">
        <f>PLAN!B182</f>
        <v>0</v>
      </c>
      <c r="C182" s="37">
        <f>PLAN!C182</f>
        <v>0</v>
      </c>
      <c r="D182" s="37">
        <f>PLAN!D182</f>
        <v>0</v>
      </c>
      <c r="E182" s="37">
        <f>PLAN!E182</f>
        <v>0</v>
      </c>
      <c r="F182" s="37">
        <f>PLAN!F182</f>
        <v>0</v>
      </c>
      <c r="G182" s="26">
        <f>PLAN!G182</f>
        <v>0</v>
      </c>
      <c r="H182" s="26">
        <f>PLAN!N182</f>
        <v>0</v>
      </c>
      <c r="I182" s="26">
        <f>PLAN!O182</f>
        <v>0</v>
      </c>
      <c r="J182" s="26">
        <f>PLAN!P182</f>
        <v>0</v>
      </c>
      <c r="K182" s="38">
        <f>PLAN!J182</f>
        <v>0</v>
      </c>
      <c r="L182" s="38">
        <f>PLAN!K182</f>
        <v>0</v>
      </c>
      <c r="M182" s="39">
        <f>PLAN!M182</f>
        <v>0</v>
      </c>
      <c r="N182" s="26">
        <f>PLAN!R182</f>
        <v>0</v>
      </c>
      <c r="O182" s="38">
        <f>PLAN!V182</f>
        <v>0</v>
      </c>
      <c r="P182" s="38">
        <f>PLAN!X182</f>
        <v>0</v>
      </c>
      <c r="Q182" s="40">
        <f>PLAN!T182</f>
        <v>0</v>
      </c>
      <c r="R182" s="40">
        <f>PLAN!U182</f>
        <v>0</v>
      </c>
      <c r="S182" s="41" t="str">
        <f ca="1">PLAN!AC182</f>
        <v/>
      </c>
      <c r="T182" s="38">
        <f>PLAN!H182</f>
        <v>0</v>
      </c>
      <c r="U182" s="38">
        <f>PLAN!I182</f>
        <v>0</v>
      </c>
      <c r="V182" s="38" t="str">
        <f>PLAN!AB182</f>
        <v/>
      </c>
    </row>
    <row r="183" spans="1:22" x14ac:dyDescent="0.25">
      <c r="A183" s="26">
        <f>PLAN!A183</f>
        <v>0</v>
      </c>
      <c r="B183" s="37">
        <f>PLAN!B183</f>
        <v>0</v>
      </c>
      <c r="C183" s="37">
        <f>PLAN!C183</f>
        <v>0</v>
      </c>
      <c r="D183" s="37">
        <f>PLAN!D183</f>
        <v>0</v>
      </c>
      <c r="E183" s="37">
        <f>PLAN!E183</f>
        <v>0</v>
      </c>
      <c r="F183" s="37">
        <f>PLAN!F183</f>
        <v>0</v>
      </c>
      <c r="G183" s="26">
        <f>PLAN!G183</f>
        <v>0</v>
      </c>
      <c r="H183" s="26">
        <f>PLAN!N183</f>
        <v>0</v>
      </c>
      <c r="I183" s="26">
        <f>PLAN!O183</f>
        <v>0</v>
      </c>
      <c r="J183" s="26">
        <f>PLAN!P183</f>
        <v>0</v>
      </c>
      <c r="K183" s="38">
        <f>PLAN!J183</f>
        <v>0</v>
      </c>
      <c r="L183" s="38">
        <f>PLAN!K183</f>
        <v>0</v>
      </c>
      <c r="M183" s="39">
        <f>PLAN!M183</f>
        <v>0</v>
      </c>
      <c r="N183" s="26">
        <f>PLAN!R183</f>
        <v>0</v>
      </c>
      <c r="O183" s="38">
        <f>PLAN!V183</f>
        <v>0</v>
      </c>
      <c r="P183" s="38">
        <f>PLAN!X183</f>
        <v>0</v>
      </c>
      <c r="Q183" s="40">
        <f>PLAN!T183</f>
        <v>0</v>
      </c>
      <c r="R183" s="40">
        <f>PLAN!U183</f>
        <v>0</v>
      </c>
      <c r="S183" s="41" t="str">
        <f ca="1">PLAN!AC183</f>
        <v/>
      </c>
      <c r="T183" s="38">
        <f>PLAN!H183</f>
        <v>0</v>
      </c>
      <c r="U183" s="38">
        <f>PLAN!I183</f>
        <v>0</v>
      </c>
      <c r="V183" s="38" t="str">
        <f>PLAN!AB183</f>
        <v/>
      </c>
    </row>
    <row r="184" spans="1:22" x14ac:dyDescent="0.25">
      <c r="A184" s="26">
        <f>PLAN!A184</f>
        <v>0</v>
      </c>
      <c r="B184" s="37">
        <f>PLAN!B184</f>
        <v>0</v>
      </c>
      <c r="C184" s="37">
        <f>PLAN!C184</f>
        <v>0</v>
      </c>
      <c r="D184" s="37">
        <f>PLAN!D184</f>
        <v>0</v>
      </c>
      <c r="E184" s="37">
        <f>PLAN!E184</f>
        <v>0</v>
      </c>
      <c r="F184" s="37">
        <f>PLAN!F184</f>
        <v>0</v>
      </c>
      <c r="G184" s="26">
        <f>PLAN!G184</f>
        <v>0</v>
      </c>
      <c r="H184" s="26">
        <f>PLAN!N184</f>
        <v>0</v>
      </c>
      <c r="I184" s="26">
        <f>PLAN!O184</f>
        <v>0</v>
      </c>
      <c r="J184" s="26">
        <f>PLAN!P184</f>
        <v>0</v>
      </c>
      <c r="K184" s="38">
        <f>PLAN!J184</f>
        <v>0</v>
      </c>
      <c r="L184" s="38">
        <f>PLAN!K184</f>
        <v>0</v>
      </c>
      <c r="M184" s="39">
        <f>PLAN!M184</f>
        <v>0</v>
      </c>
      <c r="N184" s="26">
        <f>PLAN!R184</f>
        <v>0</v>
      </c>
      <c r="O184" s="38">
        <f>PLAN!V184</f>
        <v>0</v>
      </c>
      <c r="P184" s="38">
        <f>PLAN!X184</f>
        <v>0</v>
      </c>
      <c r="Q184" s="40">
        <f>PLAN!T184</f>
        <v>0</v>
      </c>
      <c r="R184" s="40">
        <f>PLAN!U184</f>
        <v>0</v>
      </c>
      <c r="S184" s="41" t="str">
        <f ca="1">PLAN!AC184</f>
        <v/>
      </c>
      <c r="T184" s="38">
        <f>PLAN!H184</f>
        <v>0</v>
      </c>
      <c r="U184" s="38">
        <f>PLAN!I184</f>
        <v>0</v>
      </c>
      <c r="V184" s="38" t="str">
        <f>PLAN!AB184</f>
        <v/>
      </c>
    </row>
    <row r="185" spans="1:22" x14ac:dyDescent="0.25">
      <c r="A185" s="26">
        <f>PLAN!A185</f>
        <v>0</v>
      </c>
      <c r="B185" s="37">
        <f>PLAN!B185</f>
        <v>0</v>
      </c>
      <c r="C185" s="37">
        <f>PLAN!C185</f>
        <v>0</v>
      </c>
      <c r="D185" s="37">
        <f>PLAN!D185</f>
        <v>0</v>
      </c>
      <c r="E185" s="37">
        <f>PLAN!E185</f>
        <v>0</v>
      </c>
      <c r="F185" s="37">
        <f>PLAN!F185</f>
        <v>0</v>
      </c>
      <c r="G185" s="26">
        <f>PLAN!G185</f>
        <v>0</v>
      </c>
      <c r="H185" s="26">
        <f>PLAN!N185</f>
        <v>0</v>
      </c>
      <c r="I185" s="26">
        <f>PLAN!O185</f>
        <v>0</v>
      </c>
      <c r="J185" s="26">
        <f>PLAN!P185</f>
        <v>0</v>
      </c>
      <c r="K185" s="38">
        <f>PLAN!J185</f>
        <v>0</v>
      </c>
      <c r="L185" s="38">
        <f>PLAN!K185</f>
        <v>0</v>
      </c>
      <c r="M185" s="39">
        <f>PLAN!M185</f>
        <v>0</v>
      </c>
      <c r="N185" s="26">
        <f>PLAN!R185</f>
        <v>0</v>
      </c>
      <c r="O185" s="38">
        <f>PLAN!V185</f>
        <v>0</v>
      </c>
      <c r="P185" s="38">
        <f>PLAN!X185</f>
        <v>0</v>
      </c>
      <c r="Q185" s="40">
        <f>PLAN!T185</f>
        <v>0</v>
      </c>
      <c r="R185" s="40">
        <f>PLAN!U185</f>
        <v>0</v>
      </c>
      <c r="S185" s="41" t="str">
        <f ca="1">PLAN!AC185</f>
        <v/>
      </c>
      <c r="T185" s="38">
        <f>PLAN!H185</f>
        <v>0</v>
      </c>
      <c r="U185" s="38">
        <f>PLAN!I185</f>
        <v>0</v>
      </c>
      <c r="V185" s="38" t="str">
        <f>PLAN!AB185</f>
        <v/>
      </c>
    </row>
    <row r="186" spans="1:22" x14ac:dyDescent="0.25">
      <c r="A186" s="26">
        <f>PLAN!A186</f>
        <v>0</v>
      </c>
      <c r="B186" s="37">
        <f>PLAN!B186</f>
        <v>0</v>
      </c>
      <c r="C186" s="37">
        <f>PLAN!C186</f>
        <v>0</v>
      </c>
      <c r="D186" s="37">
        <f>PLAN!D186</f>
        <v>0</v>
      </c>
      <c r="E186" s="37">
        <f>PLAN!E186</f>
        <v>0</v>
      </c>
      <c r="F186" s="37">
        <f>PLAN!F186</f>
        <v>0</v>
      </c>
      <c r="G186" s="26">
        <f>PLAN!G186</f>
        <v>0</v>
      </c>
      <c r="H186" s="26">
        <f>PLAN!N186</f>
        <v>0</v>
      </c>
      <c r="I186" s="26">
        <f>PLAN!O186</f>
        <v>0</v>
      </c>
      <c r="J186" s="26">
        <f>PLAN!P186</f>
        <v>0</v>
      </c>
      <c r="K186" s="38">
        <f>PLAN!J186</f>
        <v>0</v>
      </c>
      <c r="L186" s="38">
        <f>PLAN!K186</f>
        <v>0</v>
      </c>
      <c r="M186" s="39">
        <f>PLAN!M186</f>
        <v>0</v>
      </c>
      <c r="N186" s="26">
        <f>PLAN!R186</f>
        <v>0</v>
      </c>
      <c r="O186" s="38">
        <f>PLAN!V186</f>
        <v>0</v>
      </c>
      <c r="P186" s="38">
        <f>PLAN!X186</f>
        <v>0</v>
      </c>
      <c r="Q186" s="40">
        <f>PLAN!T186</f>
        <v>0</v>
      </c>
      <c r="R186" s="40">
        <f>PLAN!U186</f>
        <v>0</v>
      </c>
      <c r="S186" s="41" t="str">
        <f ca="1">PLAN!AC186</f>
        <v/>
      </c>
      <c r="T186" s="38">
        <f>PLAN!H186</f>
        <v>0</v>
      </c>
      <c r="U186" s="38">
        <f>PLAN!I186</f>
        <v>0</v>
      </c>
      <c r="V186" s="38" t="str">
        <f>PLAN!AB186</f>
        <v/>
      </c>
    </row>
    <row r="187" spans="1:22" x14ac:dyDescent="0.25">
      <c r="A187" s="26">
        <f>PLAN!A187</f>
        <v>0</v>
      </c>
      <c r="B187" s="37">
        <f>PLAN!B187</f>
        <v>0</v>
      </c>
      <c r="C187" s="37">
        <f>PLAN!C187</f>
        <v>0</v>
      </c>
      <c r="D187" s="37">
        <f>PLAN!D187</f>
        <v>0</v>
      </c>
      <c r="E187" s="37">
        <f>PLAN!E187</f>
        <v>0</v>
      </c>
      <c r="F187" s="37">
        <f>PLAN!F187</f>
        <v>0</v>
      </c>
      <c r="G187" s="26">
        <f>PLAN!G187</f>
        <v>0</v>
      </c>
      <c r="H187" s="26">
        <f>PLAN!N187</f>
        <v>0</v>
      </c>
      <c r="I187" s="26">
        <f>PLAN!O187</f>
        <v>0</v>
      </c>
      <c r="J187" s="26">
        <f>PLAN!P187</f>
        <v>0</v>
      </c>
      <c r="K187" s="38">
        <f>PLAN!J187</f>
        <v>0</v>
      </c>
      <c r="L187" s="38">
        <f>PLAN!K187</f>
        <v>0</v>
      </c>
      <c r="M187" s="39">
        <f>PLAN!M187</f>
        <v>0</v>
      </c>
      <c r="N187" s="26">
        <f>PLAN!R187</f>
        <v>0</v>
      </c>
      <c r="O187" s="38">
        <f>PLAN!V187</f>
        <v>0</v>
      </c>
      <c r="P187" s="38">
        <f>PLAN!X187</f>
        <v>0</v>
      </c>
      <c r="Q187" s="40">
        <f>PLAN!T187</f>
        <v>0</v>
      </c>
      <c r="R187" s="40">
        <f>PLAN!U187</f>
        <v>0</v>
      </c>
      <c r="S187" s="41" t="str">
        <f ca="1">PLAN!AC187</f>
        <v/>
      </c>
      <c r="T187" s="38">
        <f>PLAN!H187</f>
        <v>0</v>
      </c>
      <c r="U187" s="38">
        <f>PLAN!I187</f>
        <v>0</v>
      </c>
      <c r="V187" s="38" t="str">
        <f>PLAN!AB187</f>
        <v/>
      </c>
    </row>
    <row r="188" spans="1:22" x14ac:dyDescent="0.25">
      <c r="A188" s="26">
        <f>PLAN!A188</f>
        <v>0</v>
      </c>
      <c r="B188" s="37">
        <f>PLAN!B188</f>
        <v>0</v>
      </c>
      <c r="C188" s="37">
        <f>PLAN!C188</f>
        <v>0</v>
      </c>
      <c r="D188" s="37">
        <f>PLAN!D188</f>
        <v>0</v>
      </c>
      <c r="E188" s="37">
        <f>PLAN!E188</f>
        <v>0</v>
      </c>
      <c r="F188" s="37">
        <f>PLAN!F188</f>
        <v>0</v>
      </c>
      <c r="G188" s="26">
        <f>PLAN!G188</f>
        <v>0</v>
      </c>
      <c r="H188" s="26">
        <f>PLAN!N188</f>
        <v>0</v>
      </c>
      <c r="I188" s="26">
        <f>PLAN!O188</f>
        <v>0</v>
      </c>
      <c r="J188" s="26">
        <f>PLAN!P188</f>
        <v>0</v>
      </c>
      <c r="K188" s="38">
        <f>PLAN!J188</f>
        <v>0</v>
      </c>
      <c r="L188" s="38">
        <f>PLAN!K188</f>
        <v>0</v>
      </c>
      <c r="M188" s="39">
        <f>PLAN!M188</f>
        <v>0</v>
      </c>
      <c r="N188" s="26">
        <f>PLAN!R188</f>
        <v>0</v>
      </c>
      <c r="O188" s="38">
        <f>PLAN!V188</f>
        <v>0</v>
      </c>
      <c r="P188" s="38">
        <f>PLAN!X188</f>
        <v>0</v>
      </c>
      <c r="Q188" s="40">
        <f>PLAN!T188</f>
        <v>0</v>
      </c>
      <c r="R188" s="40">
        <f>PLAN!U188</f>
        <v>0</v>
      </c>
      <c r="S188" s="41" t="str">
        <f ca="1">PLAN!AC188</f>
        <v/>
      </c>
      <c r="T188" s="38">
        <f>PLAN!H188</f>
        <v>0</v>
      </c>
      <c r="U188" s="38">
        <f>PLAN!I188</f>
        <v>0</v>
      </c>
      <c r="V188" s="38" t="str">
        <f>PLAN!AB188</f>
        <v/>
      </c>
    </row>
    <row r="189" spans="1:22" x14ac:dyDescent="0.25">
      <c r="A189" s="26">
        <f>PLAN!A189</f>
        <v>0</v>
      </c>
      <c r="B189" s="37">
        <f>PLAN!B189</f>
        <v>0</v>
      </c>
      <c r="C189" s="37">
        <f>PLAN!C189</f>
        <v>0</v>
      </c>
      <c r="D189" s="37">
        <f>PLAN!D189</f>
        <v>0</v>
      </c>
      <c r="E189" s="37">
        <f>PLAN!E189</f>
        <v>0</v>
      </c>
      <c r="F189" s="37">
        <f>PLAN!F189</f>
        <v>0</v>
      </c>
      <c r="G189" s="26">
        <f>PLAN!G189</f>
        <v>0</v>
      </c>
      <c r="H189" s="26">
        <f>PLAN!N189</f>
        <v>0</v>
      </c>
      <c r="I189" s="26">
        <f>PLAN!O189</f>
        <v>0</v>
      </c>
      <c r="J189" s="26">
        <f>PLAN!P189</f>
        <v>0</v>
      </c>
      <c r="K189" s="38">
        <f>PLAN!J189</f>
        <v>0</v>
      </c>
      <c r="L189" s="38">
        <f>PLAN!K189</f>
        <v>0</v>
      </c>
      <c r="M189" s="39">
        <f>PLAN!M189</f>
        <v>0</v>
      </c>
      <c r="N189" s="26">
        <f>PLAN!R189</f>
        <v>0</v>
      </c>
      <c r="O189" s="38">
        <f>PLAN!V189</f>
        <v>0</v>
      </c>
      <c r="P189" s="38">
        <f>PLAN!X189</f>
        <v>0</v>
      </c>
      <c r="Q189" s="40">
        <f>PLAN!T189</f>
        <v>0</v>
      </c>
      <c r="R189" s="40">
        <f>PLAN!U189</f>
        <v>0</v>
      </c>
      <c r="S189" s="41" t="str">
        <f ca="1">PLAN!AC189</f>
        <v/>
      </c>
      <c r="T189" s="38">
        <f>PLAN!H189</f>
        <v>0</v>
      </c>
      <c r="U189" s="38">
        <f>PLAN!I189</f>
        <v>0</v>
      </c>
      <c r="V189" s="38" t="str">
        <f>PLAN!AB189</f>
        <v/>
      </c>
    </row>
    <row r="190" spans="1:22" x14ac:dyDescent="0.25">
      <c r="A190" s="26">
        <f>PLAN!A190</f>
        <v>0</v>
      </c>
      <c r="B190" s="37">
        <f>PLAN!B190</f>
        <v>0</v>
      </c>
      <c r="C190" s="37">
        <f>PLAN!C190</f>
        <v>0</v>
      </c>
      <c r="D190" s="37">
        <f>PLAN!D190</f>
        <v>0</v>
      </c>
      <c r="E190" s="37">
        <f>PLAN!E190</f>
        <v>0</v>
      </c>
      <c r="F190" s="37">
        <f>PLAN!F190</f>
        <v>0</v>
      </c>
      <c r="G190" s="26">
        <f>PLAN!G190</f>
        <v>0</v>
      </c>
      <c r="H190" s="26">
        <f>PLAN!N190</f>
        <v>0</v>
      </c>
      <c r="I190" s="26">
        <f>PLAN!O190</f>
        <v>0</v>
      </c>
      <c r="J190" s="26">
        <f>PLAN!P190</f>
        <v>0</v>
      </c>
      <c r="K190" s="38">
        <f>PLAN!J190</f>
        <v>0</v>
      </c>
      <c r="L190" s="38">
        <f>PLAN!K190</f>
        <v>0</v>
      </c>
      <c r="M190" s="39">
        <f>PLAN!M190</f>
        <v>0</v>
      </c>
      <c r="N190" s="26">
        <f>PLAN!R190</f>
        <v>0</v>
      </c>
      <c r="O190" s="38">
        <f>PLAN!V190</f>
        <v>0</v>
      </c>
      <c r="P190" s="38">
        <f>PLAN!X190</f>
        <v>0</v>
      </c>
      <c r="Q190" s="40">
        <f>PLAN!T190</f>
        <v>0</v>
      </c>
      <c r="R190" s="40">
        <f>PLAN!U190</f>
        <v>0</v>
      </c>
      <c r="S190" s="41" t="str">
        <f ca="1">PLAN!AC190</f>
        <v/>
      </c>
      <c r="T190" s="38">
        <f>PLAN!H190</f>
        <v>0</v>
      </c>
      <c r="U190" s="38">
        <f>PLAN!I190</f>
        <v>0</v>
      </c>
      <c r="V190" s="38" t="str">
        <f>PLAN!AB190</f>
        <v/>
      </c>
    </row>
    <row r="191" spans="1:22" x14ac:dyDescent="0.25">
      <c r="A191" s="26">
        <f>PLAN!A191</f>
        <v>0</v>
      </c>
      <c r="B191" s="37">
        <f>PLAN!B191</f>
        <v>0</v>
      </c>
      <c r="C191" s="37">
        <f>PLAN!C191</f>
        <v>0</v>
      </c>
      <c r="D191" s="37">
        <f>PLAN!D191</f>
        <v>0</v>
      </c>
      <c r="E191" s="37">
        <f>PLAN!E191</f>
        <v>0</v>
      </c>
      <c r="F191" s="37">
        <f>PLAN!F191</f>
        <v>0</v>
      </c>
      <c r="G191" s="26">
        <f>PLAN!G191</f>
        <v>0</v>
      </c>
      <c r="H191" s="26">
        <f>PLAN!N191</f>
        <v>0</v>
      </c>
      <c r="I191" s="26">
        <f>PLAN!O191</f>
        <v>0</v>
      </c>
      <c r="J191" s="26">
        <f>PLAN!P191</f>
        <v>0</v>
      </c>
      <c r="K191" s="38">
        <f>PLAN!J191</f>
        <v>0</v>
      </c>
      <c r="L191" s="38">
        <f>PLAN!K191</f>
        <v>0</v>
      </c>
      <c r="M191" s="39">
        <f>PLAN!M191</f>
        <v>0</v>
      </c>
      <c r="N191" s="26">
        <f>PLAN!R191</f>
        <v>0</v>
      </c>
      <c r="O191" s="38">
        <f>PLAN!V191</f>
        <v>0</v>
      </c>
      <c r="P191" s="38">
        <f>PLAN!X191</f>
        <v>0</v>
      </c>
      <c r="Q191" s="40">
        <f>PLAN!T191</f>
        <v>0</v>
      </c>
      <c r="R191" s="40">
        <f>PLAN!U191</f>
        <v>0</v>
      </c>
      <c r="S191" s="41" t="str">
        <f ca="1">PLAN!AC191</f>
        <v/>
      </c>
      <c r="T191" s="38">
        <f>PLAN!H191</f>
        <v>0</v>
      </c>
      <c r="U191" s="38">
        <f>PLAN!I191</f>
        <v>0</v>
      </c>
      <c r="V191" s="38" t="str">
        <f>PLAN!AB191</f>
        <v/>
      </c>
    </row>
    <row r="192" spans="1:22" x14ac:dyDescent="0.25">
      <c r="A192" s="26">
        <f>PLAN!A192</f>
        <v>0</v>
      </c>
      <c r="B192" s="37">
        <f>PLAN!B192</f>
        <v>0</v>
      </c>
      <c r="C192" s="37">
        <f>PLAN!C192</f>
        <v>0</v>
      </c>
      <c r="D192" s="37">
        <f>PLAN!D192</f>
        <v>0</v>
      </c>
      <c r="E192" s="37">
        <f>PLAN!E192</f>
        <v>0</v>
      </c>
      <c r="F192" s="37">
        <f>PLAN!F192</f>
        <v>0</v>
      </c>
      <c r="G192" s="26">
        <f>PLAN!G192</f>
        <v>0</v>
      </c>
      <c r="H192" s="26">
        <f>PLAN!N192</f>
        <v>0</v>
      </c>
      <c r="I192" s="26">
        <f>PLAN!O192</f>
        <v>0</v>
      </c>
      <c r="J192" s="26">
        <f>PLAN!P192</f>
        <v>0</v>
      </c>
      <c r="K192" s="38">
        <f>PLAN!J192</f>
        <v>0</v>
      </c>
      <c r="L192" s="38">
        <f>PLAN!K192</f>
        <v>0</v>
      </c>
      <c r="M192" s="39">
        <f>PLAN!M192</f>
        <v>0</v>
      </c>
      <c r="N192" s="26">
        <f>PLAN!R192</f>
        <v>0</v>
      </c>
      <c r="O192" s="38">
        <f>PLAN!V192</f>
        <v>0</v>
      </c>
      <c r="P192" s="38">
        <f>PLAN!X192</f>
        <v>0</v>
      </c>
      <c r="Q192" s="40">
        <f>PLAN!T192</f>
        <v>0</v>
      </c>
      <c r="R192" s="40">
        <f>PLAN!U192</f>
        <v>0</v>
      </c>
      <c r="S192" s="41" t="str">
        <f ca="1">PLAN!AC192</f>
        <v/>
      </c>
      <c r="T192" s="38">
        <f>PLAN!H192</f>
        <v>0</v>
      </c>
      <c r="U192" s="38">
        <f>PLAN!I192</f>
        <v>0</v>
      </c>
      <c r="V192" s="38" t="str">
        <f>PLAN!AB192</f>
        <v/>
      </c>
    </row>
    <row r="193" spans="1:22" x14ac:dyDescent="0.25">
      <c r="A193" s="26">
        <f>PLAN!A193</f>
        <v>0</v>
      </c>
      <c r="B193" s="37">
        <f>PLAN!B193</f>
        <v>0</v>
      </c>
      <c r="C193" s="37">
        <f>PLAN!C193</f>
        <v>0</v>
      </c>
      <c r="D193" s="37">
        <f>PLAN!D193</f>
        <v>0</v>
      </c>
      <c r="E193" s="37">
        <f>PLAN!E193</f>
        <v>0</v>
      </c>
      <c r="F193" s="37">
        <f>PLAN!F193</f>
        <v>0</v>
      </c>
      <c r="G193" s="26">
        <f>PLAN!G193</f>
        <v>0</v>
      </c>
      <c r="H193" s="26">
        <f>PLAN!N193</f>
        <v>0</v>
      </c>
      <c r="I193" s="26">
        <f>PLAN!O193</f>
        <v>0</v>
      </c>
      <c r="J193" s="26">
        <f>PLAN!P193</f>
        <v>0</v>
      </c>
      <c r="K193" s="38">
        <f>PLAN!J193</f>
        <v>0</v>
      </c>
      <c r="L193" s="38">
        <f>PLAN!K193</f>
        <v>0</v>
      </c>
      <c r="M193" s="39">
        <f>PLAN!M193</f>
        <v>0</v>
      </c>
      <c r="N193" s="26">
        <f>PLAN!R193</f>
        <v>0</v>
      </c>
      <c r="O193" s="38">
        <f>PLAN!V193</f>
        <v>0</v>
      </c>
      <c r="P193" s="38">
        <f>PLAN!X193</f>
        <v>0</v>
      </c>
      <c r="Q193" s="40">
        <f>PLAN!T193</f>
        <v>0</v>
      </c>
      <c r="R193" s="40">
        <f>PLAN!U193</f>
        <v>0</v>
      </c>
      <c r="S193" s="41" t="str">
        <f ca="1">PLAN!AC193</f>
        <v/>
      </c>
      <c r="T193" s="38">
        <f>PLAN!H193</f>
        <v>0</v>
      </c>
      <c r="U193" s="38">
        <f>PLAN!I193</f>
        <v>0</v>
      </c>
      <c r="V193" s="38" t="str">
        <f>PLAN!AB193</f>
        <v/>
      </c>
    </row>
    <row r="194" spans="1:22" x14ac:dyDescent="0.25">
      <c r="A194" s="26">
        <f>PLAN!A194</f>
        <v>0</v>
      </c>
      <c r="B194" s="37">
        <f>PLAN!B194</f>
        <v>0</v>
      </c>
      <c r="C194" s="37">
        <f>PLAN!C194</f>
        <v>0</v>
      </c>
      <c r="D194" s="37">
        <f>PLAN!D194</f>
        <v>0</v>
      </c>
      <c r="E194" s="37">
        <f>PLAN!E194</f>
        <v>0</v>
      </c>
      <c r="F194" s="37">
        <f>PLAN!F194</f>
        <v>0</v>
      </c>
      <c r="G194" s="26">
        <f>PLAN!G194</f>
        <v>0</v>
      </c>
      <c r="H194" s="26">
        <f>PLAN!N194</f>
        <v>0</v>
      </c>
      <c r="I194" s="26">
        <f>PLAN!O194</f>
        <v>0</v>
      </c>
      <c r="J194" s="26">
        <f>PLAN!P194</f>
        <v>0</v>
      </c>
      <c r="K194" s="38">
        <f>PLAN!J194</f>
        <v>0</v>
      </c>
      <c r="L194" s="38">
        <f>PLAN!K194</f>
        <v>0</v>
      </c>
      <c r="M194" s="39">
        <f>PLAN!M194</f>
        <v>0</v>
      </c>
      <c r="N194" s="26">
        <f>PLAN!R194</f>
        <v>0</v>
      </c>
      <c r="O194" s="38">
        <f>PLAN!V194</f>
        <v>0</v>
      </c>
      <c r="P194" s="38">
        <f>PLAN!X194</f>
        <v>0</v>
      </c>
      <c r="Q194" s="40">
        <f>PLAN!T194</f>
        <v>0</v>
      </c>
      <c r="R194" s="40">
        <f>PLAN!U194</f>
        <v>0</v>
      </c>
      <c r="S194" s="41" t="str">
        <f ca="1">PLAN!AC194</f>
        <v/>
      </c>
      <c r="T194" s="38">
        <f>PLAN!H194</f>
        <v>0</v>
      </c>
      <c r="U194" s="38">
        <f>PLAN!I194</f>
        <v>0</v>
      </c>
      <c r="V194" s="38" t="str">
        <f>PLAN!AB194</f>
        <v/>
      </c>
    </row>
    <row r="195" spans="1:22" x14ac:dyDescent="0.25">
      <c r="A195" s="26">
        <f>PLAN!A195</f>
        <v>0</v>
      </c>
      <c r="B195" s="37">
        <f>PLAN!B195</f>
        <v>0</v>
      </c>
      <c r="C195" s="37">
        <f>PLAN!C195</f>
        <v>0</v>
      </c>
      <c r="D195" s="37">
        <f>PLAN!D195</f>
        <v>0</v>
      </c>
      <c r="E195" s="37">
        <f>PLAN!E195</f>
        <v>0</v>
      </c>
      <c r="F195" s="37">
        <f>PLAN!F195</f>
        <v>0</v>
      </c>
      <c r="G195" s="26">
        <f>PLAN!G195</f>
        <v>0</v>
      </c>
      <c r="H195" s="26">
        <f>PLAN!N195</f>
        <v>0</v>
      </c>
      <c r="I195" s="26">
        <f>PLAN!O195</f>
        <v>0</v>
      </c>
      <c r="J195" s="26">
        <f>PLAN!P195</f>
        <v>0</v>
      </c>
      <c r="K195" s="38">
        <f>PLAN!J195</f>
        <v>0</v>
      </c>
      <c r="L195" s="38">
        <f>PLAN!K195</f>
        <v>0</v>
      </c>
      <c r="M195" s="39">
        <f>PLAN!M195</f>
        <v>0</v>
      </c>
      <c r="N195" s="26">
        <f>PLAN!R195</f>
        <v>0</v>
      </c>
      <c r="O195" s="38">
        <f>PLAN!V195</f>
        <v>0</v>
      </c>
      <c r="P195" s="38">
        <f>PLAN!X195</f>
        <v>0</v>
      </c>
      <c r="Q195" s="40">
        <f>PLAN!T195</f>
        <v>0</v>
      </c>
      <c r="R195" s="40">
        <f>PLAN!U195</f>
        <v>0</v>
      </c>
      <c r="S195" s="41" t="str">
        <f ca="1">PLAN!AC195</f>
        <v/>
      </c>
      <c r="T195" s="38">
        <f>PLAN!H195</f>
        <v>0</v>
      </c>
      <c r="U195" s="38">
        <f>PLAN!I195</f>
        <v>0</v>
      </c>
      <c r="V195" s="38" t="str">
        <f>PLAN!AB195</f>
        <v/>
      </c>
    </row>
    <row r="196" spans="1:22" x14ac:dyDescent="0.25">
      <c r="A196" s="26">
        <f>PLAN!A196</f>
        <v>0</v>
      </c>
      <c r="B196" s="37">
        <f>PLAN!B196</f>
        <v>0</v>
      </c>
      <c r="C196" s="37">
        <f>PLAN!C196</f>
        <v>0</v>
      </c>
      <c r="D196" s="37">
        <f>PLAN!D196</f>
        <v>0</v>
      </c>
      <c r="E196" s="37">
        <f>PLAN!E196</f>
        <v>0</v>
      </c>
      <c r="F196" s="37">
        <f>PLAN!F196</f>
        <v>0</v>
      </c>
      <c r="G196" s="26">
        <f>PLAN!G196</f>
        <v>0</v>
      </c>
      <c r="H196" s="26">
        <f>PLAN!N196</f>
        <v>0</v>
      </c>
      <c r="I196" s="26">
        <f>PLAN!O196</f>
        <v>0</v>
      </c>
      <c r="J196" s="26">
        <f>PLAN!P196</f>
        <v>0</v>
      </c>
      <c r="K196" s="38">
        <f>PLAN!J196</f>
        <v>0</v>
      </c>
      <c r="L196" s="38">
        <f>PLAN!K196</f>
        <v>0</v>
      </c>
      <c r="M196" s="39">
        <f>PLAN!M196</f>
        <v>0</v>
      </c>
      <c r="N196" s="26">
        <f>PLAN!R196</f>
        <v>0</v>
      </c>
      <c r="O196" s="38">
        <f>PLAN!V196</f>
        <v>0</v>
      </c>
      <c r="P196" s="38">
        <f>PLAN!X196</f>
        <v>0</v>
      </c>
      <c r="Q196" s="40">
        <f>PLAN!T196</f>
        <v>0</v>
      </c>
      <c r="R196" s="40">
        <f>PLAN!U196</f>
        <v>0</v>
      </c>
      <c r="S196" s="41" t="str">
        <f ca="1">PLAN!AC196</f>
        <v/>
      </c>
      <c r="T196" s="38">
        <f>PLAN!H196</f>
        <v>0</v>
      </c>
      <c r="U196" s="38">
        <f>PLAN!I196</f>
        <v>0</v>
      </c>
      <c r="V196" s="38" t="str">
        <f>PLAN!AB196</f>
        <v/>
      </c>
    </row>
    <row r="197" spans="1:22" x14ac:dyDescent="0.25">
      <c r="A197" s="26">
        <f>PLAN!A197</f>
        <v>0</v>
      </c>
      <c r="B197" s="37">
        <f>PLAN!B197</f>
        <v>0</v>
      </c>
      <c r="C197" s="37">
        <f>PLAN!C197</f>
        <v>0</v>
      </c>
      <c r="D197" s="37">
        <f>PLAN!D197</f>
        <v>0</v>
      </c>
      <c r="E197" s="37">
        <f>PLAN!E197</f>
        <v>0</v>
      </c>
      <c r="F197" s="37">
        <f>PLAN!F197</f>
        <v>0</v>
      </c>
      <c r="G197" s="26">
        <f>PLAN!G197</f>
        <v>0</v>
      </c>
      <c r="H197" s="26">
        <f>PLAN!N197</f>
        <v>0</v>
      </c>
      <c r="I197" s="26">
        <f>PLAN!O197</f>
        <v>0</v>
      </c>
      <c r="J197" s="26">
        <f>PLAN!P197</f>
        <v>0</v>
      </c>
      <c r="K197" s="38">
        <f>PLAN!J197</f>
        <v>0</v>
      </c>
      <c r="L197" s="38">
        <f>PLAN!K197</f>
        <v>0</v>
      </c>
      <c r="M197" s="39">
        <f>PLAN!M197</f>
        <v>0</v>
      </c>
      <c r="N197" s="26">
        <f>PLAN!R197</f>
        <v>0</v>
      </c>
      <c r="O197" s="38">
        <f>PLAN!V197</f>
        <v>0</v>
      </c>
      <c r="P197" s="38">
        <f>PLAN!X197</f>
        <v>0</v>
      </c>
      <c r="Q197" s="40">
        <f>PLAN!T197</f>
        <v>0</v>
      </c>
      <c r="R197" s="40">
        <f>PLAN!U197</f>
        <v>0</v>
      </c>
      <c r="S197" s="41" t="str">
        <f ca="1">PLAN!AC197</f>
        <v/>
      </c>
      <c r="T197" s="38">
        <f>PLAN!H197</f>
        <v>0</v>
      </c>
      <c r="U197" s="38">
        <f>PLAN!I197</f>
        <v>0</v>
      </c>
      <c r="V197" s="38" t="str">
        <f>PLAN!AB197</f>
        <v/>
      </c>
    </row>
    <row r="198" spans="1:22" x14ac:dyDescent="0.25">
      <c r="A198" s="26">
        <f>PLAN!A198</f>
        <v>0</v>
      </c>
      <c r="B198" s="37">
        <f>PLAN!B198</f>
        <v>0</v>
      </c>
      <c r="C198" s="37">
        <f>PLAN!C198</f>
        <v>0</v>
      </c>
      <c r="D198" s="37">
        <f>PLAN!D198</f>
        <v>0</v>
      </c>
      <c r="E198" s="37">
        <f>PLAN!E198</f>
        <v>0</v>
      </c>
      <c r="F198" s="37">
        <f>PLAN!F198</f>
        <v>0</v>
      </c>
      <c r="G198" s="26">
        <f>PLAN!G198</f>
        <v>0</v>
      </c>
      <c r="H198" s="26">
        <f>PLAN!N198</f>
        <v>0</v>
      </c>
      <c r="I198" s="26">
        <f>PLAN!O198</f>
        <v>0</v>
      </c>
      <c r="J198" s="26">
        <f>PLAN!P198</f>
        <v>0</v>
      </c>
      <c r="K198" s="38">
        <f>PLAN!J198</f>
        <v>0</v>
      </c>
      <c r="L198" s="38">
        <f>PLAN!K198</f>
        <v>0</v>
      </c>
      <c r="M198" s="39">
        <f>PLAN!M198</f>
        <v>0</v>
      </c>
      <c r="N198" s="26">
        <f>PLAN!R198</f>
        <v>0</v>
      </c>
      <c r="O198" s="38">
        <f>PLAN!V198</f>
        <v>0</v>
      </c>
      <c r="P198" s="38">
        <f>PLAN!X198</f>
        <v>0</v>
      </c>
      <c r="Q198" s="40">
        <f>PLAN!T198</f>
        <v>0</v>
      </c>
      <c r="R198" s="40">
        <f>PLAN!U198</f>
        <v>0</v>
      </c>
      <c r="S198" s="41" t="str">
        <f ca="1">PLAN!AC198</f>
        <v/>
      </c>
      <c r="T198" s="38">
        <f>PLAN!H198</f>
        <v>0</v>
      </c>
      <c r="U198" s="38">
        <f>PLAN!I198</f>
        <v>0</v>
      </c>
      <c r="V198" s="38" t="str">
        <f>PLAN!AB198</f>
        <v/>
      </c>
    </row>
    <row r="199" spans="1:22" x14ac:dyDescent="0.25">
      <c r="A199" s="26">
        <f>PLAN!A199</f>
        <v>0</v>
      </c>
      <c r="B199" s="37">
        <f>PLAN!B199</f>
        <v>0</v>
      </c>
      <c r="C199" s="37">
        <f>PLAN!C199</f>
        <v>0</v>
      </c>
      <c r="D199" s="37">
        <f>PLAN!D199</f>
        <v>0</v>
      </c>
      <c r="E199" s="37">
        <f>PLAN!E199</f>
        <v>0</v>
      </c>
      <c r="F199" s="37">
        <f>PLAN!F199</f>
        <v>0</v>
      </c>
      <c r="G199" s="26">
        <f>PLAN!G199</f>
        <v>0</v>
      </c>
      <c r="H199" s="26">
        <f>PLAN!N199</f>
        <v>0</v>
      </c>
      <c r="I199" s="26">
        <f>PLAN!O199</f>
        <v>0</v>
      </c>
      <c r="J199" s="26">
        <f>PLAN!P199</f>
        <v>0</v>
      </c>
      <c r="K199" s="38">
        <f>PLAN!J199</f>
        <v>0</v>
      </c>
      <c r="L199" s="38">
        <f>PLAN!K199</f>
        <v>0</v>
      </c>
      <c r="M199" s="39">
        <f>PLAN!M199</f>
        <v>0</v>
      </c>
      <c r="N199" s="26">
        <f>PLAN!R199</f>
        <v>0</v>
      </c>
      <c r="O199" s="38">
        <f>PLAN!V199</f>
        <v>0</v>
      </c>
      <c r="P199" s="38">
        <f>PLAN!X199</f>
        <v>0</v>
      </c>
      <c r="Q199" s="40">
        <f>PLAN!T199</f>
        <v>0</v>
      </c>
      <c r="R199" s="40">
        <f>PLAN!U199</f>
        <v>0</v>
      </c>
      <c r="S199" s="41" t="str">
        <f ca="1">PLAN!AC199</f>
        <v/>
      </c>
      <c r="T199" s="38">
        <f>PLAN!H199</f>
        <v>0</v>
      </c>
      <c r="U199" s="38">
        <f>PLAN!I199</f>
        <v>0</v>
      </c>
      <c r="V199" s="38" t="str">
        <f>PLAN!AB199</f>
        <v/>
      </c>
    </row>
    <row r="200" spans="1:22" x14ac:dyDescent="0.25">
      <c r="A200" s="26">
        <f>PLAN!A200</f>
        <v>0</v>
      </c>
      <c r="B200" s="37">
        <f>PLAN!B200</f>
        <v>0</v>
      </c>
      <c r="C200" s="37">
        <f>PLAN!C200</f>
        <v>0</v>
      </c>
      <c r="D200" s="37">
        <f>PLAN!D200</f>
        <v>0</v>
      </c>
      <c r="E200" s="37">
        <f>PLAN!E200</f>
        <v>0</v>
      </c>
      <c r="F200" s="37">
        <f>PLAN!F200</f>
        <v>0</v>
      </c>
      <c r="G200" s="26">
        <f>PLAN!G200</f>
        <v>0</v>
      </c>
      <c r="H200" s="26">
        <f>PLAN!N200</f>
        <v>0</v>
      </c>
      <c r="I200" s="26">
        <f>PLAN!O200</f>
        <v>0</v>
      </c>
      <c r="J200" s="26">
        <f>PLAN!P200</f>
        <v>0</v>
      </c>
      <c r="K200" s="38">
        <f>PLAN!J200</f>
        <v>0</v>
      </c>
      <c r="L200" s="38">
        <f>PLAN!K200</f>
        <v>0</v>
      </c>
      <c r="M200" s="39">
        <f>PLAN!M200</f>
        <v>0</v>
      </c>
      <c r="N200" s="26">
        <f>PLAN!R200</f>
        <v>0</v>
      </c>
      <c r="O200" s="38">
        <f>PLAN!V200</f>
        <v>0</v>
      </c>
      <c r="P200" s="38">
        <f>PLAN!X200</f>
        <v>0</v>
      </c>
      <c r="Q200" s="40">
        <f>PLAN!T200</f>
        <v>0</v>
      </c>
      <c r="R200" s="40">
        <f>PLAN!U200</f>
        <v>0</v>
      </c>
      <c r="S200" s="41" t="str">
        <f ca="1">PLAN!AC200</f>
        <v/>
      </c>
      <c r="T200" s="38">
        <f>PLAN!H200</f>
        <v>0</v>
      </c>
      <c r="U200" s="38">
        <f>PLAN!I200</f>
        <v>0</v>
      </c>
      <c r="V200" s="38" t="str">
        <f>PLAN!AB200</f>
        <v/>
      </c>
    </row>
    <row r="201" spans="1:22" x14ac:dyDescent="0.25">
      <c r="A201" s="26">
        <f>PLAN!A201</f>
        <v>0</v>
      </c>
      <c r="B201" s="37">
        <f>PLAN!B201</f>
        <v>0</v>
      </c>
      <c r="C201" s="37">
        <f>PLAN!C201</f>
        <v>0</v>
      </c>
      <c r="D201" s="37">
        <f>PLAN!D201</f>
        <v>0</v>
      </c>
      <c r="E201" s="37">
        <f>PLAN!E201</f>
        <v>0</v>
      </c>
      <c r="F201" s="37">
        <f>PLAN!F201</f>
        <v>0</v>
      </c>
      <c r="G201" s="26">
        <f>PLAN!G201</f>
        <v>0</v>
      </c>
      <c r="H201" s="26">
        <f>PLAN!N201</f>
        <v>0</v>
      </c>
      <c r="I201" s="26">
        <f>PLAN!O201</f>
        <v>0</v>
      </c>
      <c r="J201" s="26">
        <f>PLAN!P201</f>
        <v>0</v>
      </c>
      <c r="K201" s="38">
        <f>PLAN!J201</f>
        <v>0</v>
      </c>
      <c r="L201" s="38">
        <f>PLAN!K201</f>
        <v>0</v>
      </c>
      <c r="M201" s="39">
        <f>PLAN!M201</f>
        <v>0</v>
      </c>
      <c r="N201" s="26">
        <f>PLAN!R201</f>
        <v>0</v>
      </c>
      <c r="O201" s="38">
        <f>PLAN!V201</f>
        <v>0</v>
      </c>
      <c r="P201" s="38">
        <f>PLAN!X201</f>
        <v>0</v>
      </c>
      <c r="Q201" s="40">
        <f>PLAN!T201</f>
        <v>0</v>
      </c>
      <c r="R201" s="40">
        <f>PLAN!U201</f>
        <v>0</v>
      </c>
      <c r="S201" s="41" t="str">
        <f ca="1">PLAN!AC201</f>
        <v/>
      </c>
      <c r="T201" s="38">
        <f>PLAN!H201</f>
        <v>0</v>
      </c>
      <c r="U201" s="38">
        <f>PLAN!I201</f>
        <v>0</v>
      </c>
      <c r="V201" s="38" t="str">
        <f>PLAN!AB201</f>
        <v/>
      </c>
    </row>
    <row r="202" spans="1:22" x14ac:dyDescent="0.25">
      <c r="A202" s="26">
        <f>PLAN!A202</f>
        <v>0</v>
      </c>
      <c r="B202" s="37">
        <f>PLAN!B202</f>
        <v>0</v>
      </c>
      <c r="C202" s="37">
        <f>PLAN!C202</f>
        <v>0</v>
      </c>
      <c r="D202" s="37">
        <f>PLAN!D202</f>
        <v>0</v>
      </c>
      <c r="E202" s="37">
        <f>PLAN!E202</f>
        <v>0</v>
      </c>
      <c r="F202" s="37">
        <f>PLAN!F202</f>
        <v>0</v>
      </c>
      <c r="G202" s="26">
        <f>PLAN!G202</f>
        <v>0</v>
      </c>
      <c r="H202" s="26">
        <f>PLAN!N202</f>
        <v>0</v>
      </c>
      <c r="I202" s="26">
        <f>PLAN!O202</f>
        <v>0</v>
      </c>
      <c r="J202" s="26">
        <f>PLAN!P202</f>
        <v>0</v>
      </c>
      <c r="K202" s="38">
        <f>PLAN!J202</f>
        <v>0</v>
      </c>
      <c r="L202" s="38">
        <f>PLAN!K202</f>
        <v>0</v>
      </c>
      <c r="M202" s="39">
        <f>PLAN!M202</f>
        <v>0</v>
      </c>
      <c r="N202" s="26">
        <f>PLAN!R202</f>
        <v>0</v>
      </c>
      <c r="O202" s="38">
        <f>PLAN!V202</f>
        <v>0</v>
      </c>
      <c r="P202" s="38">
        <f>PLAN!X202</f>
        <v>0</v>
      </c>
      <c r="Q202" s="40">
        <f>PLAN!T202</f>
        <v>0</v>
      </c>
      <c r="R202" s="40">
        <f>PLAN!U202</f>
        <v>0</v>
      </c>
      <c r="S202" s="41" t="str">
        <f ca="1">PLAN!AC202</f>
        <v/>
      </c>
      <c r="T202" s="38">
        <f>PLAN!H202</f>
        <v>0</v>
      </c>
      <c r="U202" s="38">
        <f>PLAN!I202</f>
        <v>0</v>
      </c>
      <c r="V202" s="38" t="str">
        <f>PLAN!AB202</f>
        <v/>
      </c>
    </row>
    <row r="203" spans="1:22" x14ac:dyDescent="0.25">
      <c r="A203" s="26">
        <f>PLAN!A203</f>
        <v>0</v>
      </c>
      <c r="B203" s="37">
        <f>PLAN!B203</f>
        <v>0</v>
      </c>
      <c r="C203" s="37">
        <f>PLAN!C203</f>
        <v>0</v>
      </c>
      <c r="D203" s="37">
        <f>PLAN!D203</f>
        <v>0</v>
      </c>
      <c r="E203" s="37">
        <f>PLAN!E203</f>
        <v>0</v>
      </c>
      <c r="F203" s="37">
        <f>PLAN!F203</f>
        <v>0</v>
      </c>
      <c r="G203" s="26">
        <f>PLAN!G203</f>
        <v>0</v>
      </c>
      <c r="H203" s="26">
        <f>PLAN!N203</f>
        <v>0</v>
      </c>
      <c r="I203" s="26">
        <f>PLAN!O203</f>
        <v>0</v>
      </c>
      <c r="J203" s="26">
        <f>PLAN!P203</f>
        <v>0</v>
      </c>
      <c r="K203" s="38">
        <f>PLAN!J203</f>
        <v>0</v>
      </c>
      <c r="L203" s="38">
        <f>PLAN!K203</f>
        <v>0</v>
      </c>
      <c r="M203" s="39">
        <f>PLAN!M203</f>
        <v>0</v>
      </c>
      <c r="N203" s="26">
        <f>PLAN!R203</f>
        <v>0</v>
      </c>
      <c r="O203" s="38">
        <f>PLAN!V203</f>
        <v>0</v>
      </c>
      <c r="P203" s="38">
        <f>PLAN!X203</f>
        <v>0</v>
      </c>
      <c r="Q203" s="40">
        <f>PLAN!T203</f>
        <v>0</v>
      </c>
      <c r="R203" s="40">
        <f>PLAN!U203</f>
        <v>0</v>
      </c>
      <c r="S203" s="41" t="str">
        <f ca="1">PLAN!AC203</f>
        <v/>
      </c>
      <c r="T203" s="38">
        <f>PLAN!H203</f>
        <v>0</v>
      </c>
      <c r="U203" s="38">
        <f>PLAN!I203</f>
        <v>0</v>
      </c>
      <c r="V203" s="38" t="str">
        <f>PLAN!AB203</f>
        <v/>
      </c>
    </row>
    <row r="204" spans="1:22" x14ac:dyDescent="0.25">
      <c r="A204" s="26">
        <f>PLAN!A204</f>
        <v>0</v>
      </c>
      <c r="B204" s="37">
        <f>PLAN!B204</f>
        <v>0</v>
      </c>
      <c r="C204" s="37">
        <f>PLAN!C204</f>
        <v>0</v>
      </c>
      <c r="D204" s="37">
        <f>PLAN!D204</f>
        <v>0</v>
      </c>
      <c r="E204" s="37">
        <f>PLAN!E204</f>
        <v>0</v>
      </c>
      <c r="F204" s="37">
        <f>PLAN!F204</f>
        <v>0</v>
      </c>
      <c r="G204" s="26">
        <f>PLAN!G204</f>
        <v>0</v>
      </c>
      <c r="H204" s="26">
        <f>PLAN!N204</f>
        <v>0</v>
      </c>
      <c r="I204" s="26">
        <f>PLAN!O204</f>
        <v>0</v>
      </c>
      <c r="J204" s="26">
        <f>PLAN!P204</f>
        <v>0</v>
      </c>
      <c r="K204" s="38">
        <f>PLAN!J204</f>
        <v>0</v>
      </c>
      <c r="L204" s="38">
        <f>PLAN!K204</f>
        <v>0</v>
      </c>
      <c r="M204" s="39">
        <f>PLAN!M204</f>
        <v>0</v>
      </c>
      <c r="N204" s="26">
        <f>PLAN!R204</f>
        <v>0</v>
      </c>
      <c r="O204" s="38">
        <f>PLAN!V204</f>
        <v>0</v>
      </c>
      <c r="P204" s="38">
        <f>PLAN!X204</f>
        <v>0</v>
      </c>
      <c r="Q204" s="40">
        <f>PLAN!T204</f>
        <v>0</v>
      </c>
      <c r="R204" s="40">
        <f>PLAN!U204</f>
        <v>0</v>
      </c>
      <c r="S204" s="41" t="str">
        <f ca="1">PLAN!AC204</f>
        <v/>
      </c>
      <c r="T204" s="38">
        <f>PLAN!H204</f>
        <v>0</v>
      </c>
      <c r="U204" s="38">
        <f>PLAN!I204</f>
        <v>0</v>
      </c>
      <c r="V204" s="38" t="str">
        <f>PLAN!AB204</f>
        <v/>
      </c>
    </row>
    <row r="205" spans="1:22" x14ac:dyDescent="0.25">
      <c r="A205" s="26">
        <f>PLAN!A205</f>
        <v>0</v>
      </c>
      <c r="B205" s="37">
        <f>PLAN!B205</f>
        <v>0</v>
      </c>
      <c r="C205" s="37">
        <f>PLAN!C205</f>
        <v>0</v>
      </c>
      <c r="D205" s="37">
        <f>PLAN!D205</f>
        <v>0</v>
      </c>
      <c r="E205" s="37">
        <f>PLAN!E205</f>
        <v>0</v>
      </c>
      <c r="F205" s="37">
        <f>PLAN!F205</f>
        <v>0</v>
      </c>
      <c r="G205" s="26">
        <f>PLAN!G205</f>
        <v>0</v>
      </c>
      <c r="H205" s="26">
        <f>PLAN!N205</f>
        <v>0</v>
      </c>
      <c r="I205" s="26">
        <f>PLAN!O205</f>
        <v>0</v>
      </c>
      <c r="J205" s="26">
        <f>PLAN!P205</f>
        <v>0</v>
      </c>
      <c r="K205" s="38">
        <f>PLAN!J205</f>
        <v>0</v>
      </c>
      <c r="L205" s="38">
        <f>PLAN!K205</f>
        <v>0</v>
      </c>
      <c r="M205" s="39">
        <f>PLAN!M205</f>
        <v>0</v>
      </c>
      <c r="N205" s="26">
        <f>PLAN!R205</f>
        <v>0</v>
      </c>
      <c r="O205" s="38">
        <f>PLAN!V205</f>
        <v>0</v>
      </c>
      <c r="P205" s="38">
        <f>PLAN!X205</f>
        <v>0</v>
      </c>
      <c r="Q205" s="40">
        <f>PLAN!T205</f>
        <v>0</v>
      </c>
      <c r="R205" s="40">
        <f>PLAN!U205</f>
        <v>0</v>
      </c>
      <c r="S205" s="41" t="str">
        <f ca="1">PLAN!AC205</f>
        <v/>
      </c>
      <c r="T205" s="38">
        <f>PLAN!H205</f>
        <v>0</v>
      </c>
      <c r="U205" s="38">
        <f>PLAN!I205</f>
        <v>0</v>
      </c>
      <c r="V205" s="38" t="str">
        <f>PLAN!AB205</f>
        <v/>
      </c>
    </row>
    <row r="206" spans="1:22" x14ac:dyDescent="0.25">
      <c r="A206" s="26">
        <f>PLAN!A206</f>
        <v>0</v>
      </c>
      <c r="B206" s="37">
        <f>PLAN!B206</f>
        <v>0</v>
      </c>
      <c r="C206" s="37">
        <f>PLAN!C206</f>
        <v>0</v>
      </c>
      <c r="D206" s="37">
        <f>PLAN!D206</f>
        <v>0</v>
      </c>
      <c r="E206" s="37">
        <f>PLAN!E206</f>
        <v>0</v>
      </c>
      <c r="F206" s="37">
        <f>PLAN!F206</f>
        <v>0</v>
      </c>
      <c r="G206" s="26">
        <f>PLAN!G206</f>
        <v>0</v>
      </c>
      <c r="H206" s="26">
        <f>PLAN!N206</f>
        <v>0</v>
      </c>
      <c r="I206" s="26">
        <f>PLAN!O206</f>
        <v>0</v>
      </c>
      <c r="J206" s="26">
        <f>PLAN!P206</f>
        <v>0</v>
      </c>
      <c r="K206" s="38">
        <f>PLAN!J206</f>
        <v>0</v>
      </c>
      <c r="L206" s="38">
        <f>PLAN!K206</f>
        <v>0</v>
      </c>
      <c r="M206" s="39">
        <f>PLAN!M206</f>
        <v>0</v>
      </c>
      <c r="N206" s="26">
        <f>PLAN!R206</f>
        <v>0</v>
      </c>
      <c r="O206" s="38">
        <f>PLAN!V206</f>
        <v>0</v>
      </c>
      <c r="P206" s="38">
        <f>PLAN!X206</f>
        <v>0</v>
      </c>
      <c r="Q206" s="40">
        <f>PLAN!T206</f>
        <v>0</v>
      </c>
      <c r="R206" s="40">
        <f>PLAN!U206</f>
        <v>0</v>
      </c>
      <c r="S206" s="41" t="str">
        <f ca="1">PLAN!AC206</f>
        <v/>
      </c>
      <c r="T206" s="38">
        <f>PLAN!H206</f>
        <v>0</v>
      </c>
      <c r="U206" s="38">
        <f>PLAN!I206</f>
        <v>0</v>
      </c>
      <c r="V206" s="38" t="str">
        <f>PLAN!AB206</f>
        <v/>
      </c>
    </row>
    <row r="207" spans="1:22" x14ac:dyDescent="0.25">
      <c r="A207" s="26">
        <f>PLAN!A207</f>
        <v>0</v>
      </c>
      <c r="B207" s="37">
        <f>PLAN!B207</f>
        <v>0</v>
      </c>
      <c r="C207" s="37">
        <f>PLAN!C207</f>
        <v>0</v>
      </c>
      <c r="D207" s="37">
        <f>PLAN!D207</f>
        <v>0</v>
      </c>
      <c r="E207" s="37">
        <f>PLAN!E207</f>
        <v>0</v>
      </c>
      <c r="F207" s="37">
        <f>PLAN!F207</f>
        <v>0</v>
      </c>
      <c r="G207" s="26">
        <f>PLAN!G207</f>
        <v>0</v>
      </c>
      <c r="H207" s="26">
        <f>PLAN!N207</f>
        <v>0</v>
      </c>
      <c r="I207" s="26">
        <f>PLAN!O207</f>
        <v>0</v>
      </c>
      <c r="J207" s="26">
        <f>PLAN!P207</f>
        <v>0</v>
      </c>
      <c r="K207" s="38">
        <f>PLAN!J207</f>
        <v>0</v>
      </c>
      <c r="L207" s="38">
        <f>PLAN!K207</f>
        <v>0</v>
      </c>
      <c r="M207" s="39">
        <f>PLAN!M207</f>
        <v>0</v>
      </c>
      <c r="N207" s="26">
        <f>PLAN!R207</f>
        <v>0</v>
      </c>
      <c r="O207" s="38">
        <f>PLAN!V207</f>
        <v>0</v>
      </c>
      <c r="P207" s="38">
        <f>PLAN!X207</f>
        <v>0</v>
      </c>
      <c r="Q207" s="40">
        <f>PLAN!T207</f>
        <v>0</v>
      </c>
      <c r="R207" s="40">
        <f>PLAN!U207</f>
        <v>0</v>
      </c>
      <c r="S207" s="41" t="str">
        <f ca="1">PLAN!AC207</f>
        <v/>
      </c>
      <c r="T207" s="38">
        <f>PLAN!H207</f>
        <v>0</v>
      </c>
      <c r="U207" s="38">
        <f>PLAN!I207</f>
        <v>0</v>
      </c>
      <c r="V207" s="38" t="str">
        <f>PLAN!AB207</f>
        <v/>
      </c>
    </row>
    <row r="208" spans="1:22" x14ac:dyDescent="0.25">
      <c r="A208" s="26">
        <f>PLAN!A208</f>
        <v>0</v>
      </c>
      <c r="B208" s="37">
        <f>PLAN!B208</f>
        <v>0</v>
      </c>
      <c r="C208" s="37">
        <f>PLAN!C208</f>
        <v>0</v>
      </c>
      <c r="D208" s="37">
        <f>PLAN!D208</f>
        <v>0</v>
      </c>
      <c r="E208" s="37">
        <f>PLAN!E208</f>
        <v>0</v>
      </c>
      <c r="F208" s="37">
        <f>PLAN!F208</f>
        <v>0</v>
      </c>
      <c r="G208" s="26">
        <f>PLAN!G208</f>
        <v>0</v>
      </c>
      <c r="H208" s="26">
        <f>PLAN!N208</f>
        <v>0</v>
      </c>
      <c r="I208" s="26">
        <f>PLAN!O208</f>
        <v>0</v>
      </c>
      <c r="J208" s="26">
        <f>PLAN!P208</f>
        <v>0</v>
      </c>
      <c r="K208" s="38">
        <f>PLAN!J208</f>
        <v>0</v>
      </c>
      <c r="L208" s="38">
        <f>PLAN!K208</f>
        <v>0</v>
      </c>
      <c r="M208" s="39">
        <f>PLAN!M208</f>
        <v>0</v>
      </c>
      <c r="N208" s="26">
        <f>PLAN!R208</f>
        <v>0</v>
      </c>
      <c r="O208" s="38">
        <f>PLAN!V208</f>
        <v>0</v>
      </c>
      <c r="P208" s="38">
        <f>PLAN!X208</f>
        <v>0</v>
      </c>
      <c r="Q208" s="40">
        <f>PLAN!T208</f>
        <v>0</v>
      </c>
      <c r="R208" s="40">
        <f>PLAN!U208</f>
        <v>0</v>
      </c>
      <c r="S208" s="41" t="str">
        <f ca="1">PLAN!AC208</f>
        <v/>
      </c>
      <c r="T208" s="38">
        <f>PLAN!H208</f>
        <v>0</v>
      </c>
      <c r="U208" s="38">
        <f>PLAN!I208</f>
        <v>0</v>
      </c>
      <c r="V208" s="38" t="str">
        <f>PLAN!AB208</f>
        <v/>
      </c>
    </row>
    <row r="209" spans="1:22" x14ac:dyDescent="0.25">
      <c r="A209" s="26">
        <f>PLAN!A209</f>
        <v>0</v>
      </c>
      <c r="B209" s="37">
        <f>PLAN!B209</f>
        <v>0</v>
      </c>
      <c r="C209" s="37">
        <f>PLAN!C209</f>
        <v>0</v>
      </c>
      <c r="D209" s="37">
        <f>PLAN!D209</f>
        <v>0</v>
      </c>
      <c r="E209" s="37">
        <f>PLAN!E209</f>
        <v>0</v>
      </c>
      <c r="F209" s="37">
        <f>PLAN!F209</f>
        <v>0</v>
      </c>
      <c r="G209" s="26">
        <f>PLAN!G209</f>
        <v>0</v>
      </c>
      <c r="H209" s="26">
        <f>PLAN!N209</f>
        <v>0</v>
      </c>
      <c r="I209" s="26">
        <f>PLAN!O209</f>
        <v>0</v>
      </c>
      <c r="J209" s="26">
        <f>PLAN!P209</f>
        <v>0</v>
      </c>
      <c r="K209" s="38">
        <f>PLAN!J209</f>
        <v>0</v>
      </c>
      <c r="L209" s="38">
        <f>PLAN!K209</f>
        <v>0</v>
      </c>
      <c r="M209" s="39">
        <f>PLAN!M209</f>
        <v>0</v>
      </c>
      <c r="N209" s="26">
        <f>PLAN!R209</f>
        <v>0</v>
      </c>
      <c r="O209" s="38">
        <f>PLAN!V209</f>
        <v>0</v>
      </c>
      <c r="P209" s="38">
        <f>PLAN!X209</f>
        <v>0</v>
      </c>
      <c r="Q209" s="40">
        <f>PLAN!T209</f>
        <v>0</v>
      </c>
      <c r="R209" s="40">
        <f>PLAN!U209</f>
        <v>0</v>
      </c>
      <c r="S209" s="41" t="str">
        <f ca="1">PLAN!AC209</f>
        <v/>
      </c>
      <c r="T209" s="38">
        <f>PLAN!H209</f>
        <v>0</v>
      </c>
      <c r="U209" s="38">
        <f>PLAN!I209</f>
        <v>0</v>
      </c>
      <c r="V209" s="38" t="str">
        <f>PLAN!AB209</f>
        <v/>
      </c>
    </row>
    <row r="210" spans="1:22" x14ac:dyDescent="0.25">
      <c r="A210" s="26">
        <f>PLAN!A210</f>
        <v>0</v>
      </c>
      <c r="B210" s="37">
        <f>PLAN!B210</f>
        <v>0</v>
      </c>
      <c r="C210" s="37">
        <f>PLAN!C210</f>
        <v>0</v>
      </c>
      <c r="D210" s="37">
        <f>PLAN!D210</f>
        <v>0</v>
      </c>
      <c r="E210" s="37">
        <f>PLAN!E210</f>
        <v>0</v>
      </c>
      <c r="F210" s="37">
        <f>PLAN!F210</f>
        <v>0</v>
      </c>
      <c r="G210" s="26">
        <f>PLAN!G210</f>
        <v>0</v>
      </c>
      <c r="H210" s="26">
        <f>PLAN!N210</f>
        <v>0</v>
      </c>
      <c r="I210" s="26">
        <f>PLAN!O210</f>
        <v>0</v>
      </c>
      <c r="J210" s="26">
        <f>PLAN!P210</f>
        <v>0</v>
      </c>
      <c r="K210" s="38">
        <f>PLAN!J210</f>
        <v>0</v>
      </c>
      <c r="L210" s="38">
        <f>PLAN!K210</f>
        <v>0</v>
      </c>
      <c r="M210" s="39">
        <f>PLAN!M210</f>
        <v>0</v>
      </c>
      <c r="N210" s="26">
        <f>PLAN!R210</f>
        <v>0</v>
      </c>
      <c r="O210" s="38">
        <f>PLAN!V210</f>
        <v>0</v>
      </c>
      <c r="P210" s="38">
        <f>PLAN!X210</f>
        <v>0</v>
      </c>
      <c r="Q210" s="40">
        <f>PLAN!T210</f>
        <v>0</v>
      </c>
      <c r="R210" s="40">
        <f>PLAN!U210</f>
        <v>0</v>
      </c>
      <c r="S210" s="41" t="str">
        <f ca="1">PLAN!AC210</f>
        <v/>
      </c>
      <c r="T210" s="38">
        <f>PLAN!H210</f>
        <v>0</v>
      </c>
      <c r="U210" s="38">
        <f>PLAN!I210</f>
        <v>0</v>
      </c>
      <c r="V210" s="38" t="str">
        <f>PLAN!AB210</f>
        <v/>
      </c>
    </row>
    <row r="211" spans="1:22" x14ac:dyDescent="0.25">
      <c r="A211" s="26">
        <f>PLAN!A211</f>
        <v>0</v>
      </c>
      <c r="B211" s="37">
        <f>PLAN!B211</f>
        <v>0</v>
      </c>
      <c r="C211" s="37">
        <f>PLAN!C211</f>
        <v>0</v>
      </c>
      <c r="D211" s="37">
        <f>PLAN!D211</f>
        <v>0</v>
      </c>
      <c r="E211" s="37">
        <f>PLAN!E211</f>
        <v>0</v>
      </c>
      <c r="F211" s="37">
        <f>PLAN!F211</f>
        <v>0</v>
      </c>
      <c r="G211" s="26">
        <f>PLAN!G211</f>
        <v>0</v>
      </c>
      <c r="H211" s="26">
        <f>PLAN!N211</f>
        <v>0</v>
      </c>
      <c r="I211" s="26">
        <f>PLAN!O211</f>
        <v>0</v>
      </c>
      <c r="J211" s="26">
        <f>PLAN!P211</f>
        <v>0</v>
      </c>
      <c r="K211" s="38">
        <f>PLAN!J211</f>
        <v>0</v>
      </c>
      <c r="L211" s="38">
        <f>PLAN!K211</f>
        <v>0</v>
      </c>
      <c r="M211" s="39">
        <f>PLAN!M211</f>
        <v>0</v>
      </c>
      <c r="N211" s="26">
        <f>PLAN!R211</f>
        <v>0</v>
      </c>
      <c r="O211" s="38">
        <f>PLAN!V211</f>
        <v>0</v>
      </c>
      <c r="P211" s="38">
        <f>PLAN!X211</f>
        <v>0</v>
      </c>
      <c r="Q211" s="40">
        <f>PLAN!T211</f>
        <v>0</v>
      </c>
      <c r="R211" s="40">
        <f>PLAN!U211</f>
        <v>0</v>
      </c>
      <c r="S211" s="41" t="str">
        <f ca="1">PLAN!AC211</f>
        <v/>
      </c>
      <c r="T211" s="38">
        <f>PLAN!H211</f>
        <v>0</v>
      </c>
      <c r="U211" s="38">
        <f>PLAN!I211</f>
        <v>0</v>
      </c>
      <c r="V211" s="38" t="str">
        <f>PLAN!AB211</f>
        <v/>
      </c>
    </row>
    <row r="212" spans="1:22" x14ac:dyDescent="0.25">
      <c r="A212" s="26">
        <f>PLAN!A212</f>
        <v>0</v>
      </c>
      <c r="B212" s="37">
        <f>PLAN!B212</f>
        <v>0</v>
      </c>
      <c r="C212" s="37">
        <f>PLAN!C212</f>
        <v>0</v>
      </c>
      <c r="D212" s="37">
        <f>PLAN!D212</f>
        <v>0</v>
      </c>
      <c r="E212" s="37">
        <f>PLAN!E212</f>
        <v>0</v>
      </c>
      <c r="F212" s="37">
        <f>PLAN!F212</f>
        <v>0</v>
      </c>
      <c r="G212" s="26">
        <f>PLAN!G212</f>
        <v>0</v>
      </c>
      <c r="H212" s="26">
        <f>PLAN!N212</f>
        <v>0</v>
      </c>
      <c r="I212" s="26">
        <f>PLAN!O212</f>
        <v>0</v>
      </c>
      <c r="J212" s="26">
        <f>PLAN!P212</f>
        <v>0</v>
      </c>
      <c r="K212" s="38">
        <f>PLAN!J212</f>
        <v>0</v>
      </c>
      <c r="L212" s="38">
        <f>PLAN!K212</f>
        <v>0</v>
      </c>
      <c r="M212" s="39">
        <f>PLAN!M212</f>
        <v>0</v>
      </c>
      <c r="N212" s="26">
        <f>PLAN!R212</f>
        <v>0</v>
      </c>
      <c r="O212" s="38">
        <f>PLAN!V212</f>
        <v>0</v>
      </c>
      <c r="P212" s="38">
        <f>PLAN!X212</f>
        <v>0</v>
      </c>
      <c r="Q212" s="40">
        <f>PLAN!T212</f>
        <v>0</v>
      </c>
      <c r="R212" s="40">
        <f>PLAN!U212</f>
        <v>0</v>
      </c>
      <c r="S212" s="41" t="str">
        <f ca="1">PLAN!AC212</f>
        <v/>
      </c>
      <c r="T212" s="38">
        <f>PLAN!H212</f>
        <v>0</v>
      </c>
      <c r="U212" s="38">
        <f>PLAN!I212</f>
        <v>0</v>
      </c>
      <c r="V212" s="38" t="str">
        <f>PLAN!AB212</f>
        <v/>
      </c>
    </row>
    <row r="213" spans="1:22" x14ac:dyDescent="0.25">
      <c r="A213" s="26">
        <f>PLAN!A213</f>
        <v>0</v>
      </c>
      <c r="B213" s="37">
        <f>PLAN!B213</f>
        <v>0</v>
      </c>
      <c r="C213" s="37">
        <f>PLAN!C213</f>
        <v>0</v>
      </c>
      <c r="D213" s="37">
        <f>PLAN!D213</f>
        <v>0</v>
      </c>
      <c r="E213" s="37">
        <f>PLAN!E213</f>
        <v>0</v>
      </c>
      <c r="F213" s="37">
        <f>PLAN!F213</f>
        <v>0</v>
      </c>
      <c r="G213" s="26">
        <f>PLAN!G213</f>
        <v>0</v>
      </c>
      <c r="H213" s="26">
        <f>PLAN!N213</f>
        <v>0</v>
      </c>
      <c r="I213" s="26">
        <f>PLAN!O213</f>
        <v>0</v>
      </c>
      <c r="J213" s="26">
        <f>PLAN!P213</f>
        <v>0</v>
      </c>
      <c r="K213" s="38">
        <f>PLAN!J213</f>
        <v>0</v>
      </c>
      <c r="L213" s="38">
        <f>PLAN!K213</f>
        <v>0</v>
      </c>
      <c r="M213" s="39">
        <f>PLAN!M213</f>
        <v>0</v>
      </c>
      <c r="N213" s="26">
        <f>PLAN!R213</f>
        <v>0</v>
      </c>
      <c r="O213" s="38">
        <f>PLAN!V213</f>
        <v>0</v>
      </c>
      <c r="P213" s="38">
        <f>PLAN!X213</f>
        <v>0</v>
      </c>
      <c r="Q213" s="40">
        <f>PLAN!T213</f>
        <v>0</v>
      </c>
      <c r="R213" s="40">
        <f>PLAN!U213</f>
        <v>0</v>
      </c>
      <c r="S213" s="41" t="str">
        <f ca="1">PLAN!AC213</f>
        <v/>
      </c>
      <c r="T213" s="38">
        <f>PLAN!H213</f>
        <v>0</v>
      </c>
      <c r="U213" s="38">
        <f>PLAN!I213</f>
        <v>0</v>
      </c>
      <c r="V213" s="38" t="str">
        <f>PLAN!AB213</f>
        <v/>
      </c>
    </row>
    <row r="214" spans="1:22" x14ac:dyDescent="0.25">
      <c r="A214" s="26">
        <f>PLAN!A214</f>
        <v>0</v>
      </c>
      <c r="B214" s="37">
        <f>PLAN!B214</f>
        <v>0</v>
      </c>
      <c r="C214" s="37">
        <f>PLAN!C214</f>
        <v>0</v>
      </c>
      <c r="D214" s="37">
        <f>PLAN!D214</f>
        <v>0</v>
      </c>
      <c r="E214" s="37">
        <f>PLAN!E214</f>
        <v>0</v>
      </c>
      <c r="F214" s="37">
        <f>PLAN!F214</f>
        <v>0</v>
      </c>
      <c r="G214" s="26">
        <f>PLAN!G214</f>
        <v>0</v>
      </c>
      <c r="H214" s="26">
        <f>PLAN!N214</f>
        <v>0</v>
      </c>
      <c r="I214" s="26">
        <f>PLAN!O214</f>
        <v>0</v>
      </c>
      <c r="J214" s="26">
        <f>PLAN!P214</f>
        <v>0</v>
      </c>
      <c r="K214" s="38">
        <f>PLAN!J214</f>
        <v>0</v>
      </c>
      <c r="L214" s="38">
        <f>PLAN!K214</f>
        <v>0</v>
      </c>
      <c r="M214" s="39">
        <f>PLAN!M214</f>
        <v>0</v>
      </c>
      <c r="N214" s="26">
        <f>PLAN!R214</f>
        <v>0</v>
      </c>
      <c r="O214" s="38">
        <f>PLAN!V214</f>
        <v>0</v>
      </c>
      <c r="P214" s="38">
        <f>PLAN!X214</f>
        <v>0</v>
      </c>
      <c r="Q214" s="40">
        <f>PLAN!T214</f>
        <v>0</v>
      </c>
      <c r="R214" s="40">
        <f>PLAN!U214</f>
        <v>0</v>
      </c>
      <c r="S214" s="41" t="str">
        <f ca="1">PLAN!AC214</f>
        <v/>
      </c>
      <c r="T214" s="38">
        <f>PLAN!H214</f>
        <v>0</v>
      </c>
      <c r="U214" s="38">
        <f>PLAN!I214</f>
        <v>0</v>
      </c>
      <c r="V214" s="38" t="str">
        <f>PLAN!AB214</f>
        <v/>
      </c>
    </row>
    <row r="215" spans="1:22" x14ac:dyDescent="0.25">
      <c r="A215" s="26">
        <f>PLAN!A215</f>
        <v>0</v>
      </c>
      <c r="B215" s="37">
        <f>PLAN!B215</f>
        <v>0</v>
      </c>
      <c r="C215" s="37">
        <f>PLAN!C215</f>
        <v>0</v>
      </c>
      <c r="D215" s="37">
        <f>PLAN!D215</f>
        <v>0</v>
      </c>
      <c r="E215" s="37">
        <f>PLAN!E215</f>
        <v>0</v>
      </c>
      <c r="F215" s="37">
        <f>PLAN!F215</f>
        <v>0</v>
      </c>
      <c r="G215" s="26">
        <f>PLAN!G215</f>
        <v>0</v>
      </c>
      <c r="H215" s="26">
        <f>PLAN!N215</f>
        <v>0</v>
      </c>
      <c r="I215" s="26">
        <f>PLAN!O215</f>
        <v>0</v>
      </c>
      <c r="J215" s="26">
        <f>PLAN!P215</f>
        <v>0</v>
      </c>
      <c r="K215" s="38">
        <f>PLAN!J215</f>
        <v>0</v>
      </c>
      <c r="L215" s="38">
        <f>PLAN!K215</f>
        <v>0</v>
      </c>
      <c r="M215" s="39">
        <f>PLAN!M215</f>
        <v>0</v>
      </c>
      <c r="N215" s="26">
        <f>PLAN!R215</f>
        <v>0</v>
      </c>
      <c r="O215" s="38">
        <f>PLAN!V215</f>
        <v>0</v>
      </c>
      <c r="P215" s="38">
        <f>PLAN!X215</f>
        <v>0</v>
      </c>
      <c r="Q215" s="40">
        <f>PLAN!T215</f>
        <v>0</v>
      </c>
      <c r="R215" s="40">
        <f>PLAN!U215</f>
        <v>0</v>
      </c>
      <c r="S215" s="41" t="str">
        <f ca="1">PLAN!AC215</f>
        <v/>
      </c>
      <c r="T215" s="38">
        <f>PLAN!H215</f>
        <v>0</v>
      </c>
      <c r="U215" s="38">
        <f>PLAN!I215</f>
        <v>0</v>
      </c>
      <c r="V215" s="38" t="str">
        <f>PLAN!AB215</f>
        <v/>
      </c>
    </row>
    <row r="216" spans="1:22" x14ac:dyDescent="0.25">
      <c r="A216" s="26">
        <f>PLAN!A216</f>
        <v>0</v>
      </c>
      <c r="B216" s="37">
        <f>PLAN!B216</f>
        <v>0</v>
      </c>
      <c r="C216" s="37">
        <f>PLAN!C216</f>
        <v>0</v>
      </c>
      <c r="D216" s="37">
        <f>PLAN!D216</f>
        <v>0</v>
      </c>
      <c r="E216" s="37">
        <f>PLAN!E216</f>
        <v>0</v>
      </c>
      <c r="F216" s="37">
        <f>PLAN!F216</f>
        <v>0</v>
      </c>
      <c r="G216" s="26">
        <f>PLAN!G216</f>
        <v>0</v>
      </c>
      <c r="H216" s="26">
        <f>PLAN!N216</f>
        <v>0</v>
      </c>
      <c r="I216" s="26">
        <f>PLAN!O216</f>
        <v>0</v>
      </c>
      <c r="J216" s="26">
        <f>PLAN!P216</f>
        <v>0</v>
      </c>
      <c r="K216" s="38">
        <f>PLAN!J216</f>
        <v>0</v>
      </c>
      <c r="L216" s="38">
        <f>PLAN!K216</f>
        <v>0</v>
      </c>
      <c r="M216" s="39">
        <f>PLAN!M216</f>
        <v>0</v>
      </c>
      <c r="N216" s="26">
        <f>PLAN!R216</f>
        <v>0</v>
      </c>
      <c r="O216" s="38">
        <f>PLAN!V216</f>
        <v>0</v>
      </c>
      <c r="P216" s="38">
        <f>PLAN!X216</f>
        <v>0</v>
      </c>
      <c r="Q216" s="40">
        <f>PLAN!T216</f>
        <v>0</v>
      </c>
      <c r="R216" s="40">
        <f>PLAN!U216</f>
        <v>0</v>
      </c>
      <c r="S216" s="41" t="str">
        <f ca="1">PLAN!AC216</f>
        <v/>
      </c>
      <c r="T216" s="38">
        <f>PLAN!H216</f>
        <v>0</v>
      </c>
      <c r="U216" s="38">
        <f>PLAN!I216</f>
        <v>0</v>
      </c>
      <c r="V216" s="38" t="str">
        <f>PLAN!AB216</f>
        <v/>
      </c>
    </row>
    <row r="217" spans="1:22" x14ac:dyDescent="0.25">
      <c r="A217" s="26">
        <f>PLAN!A217</f>
        <v>0</v>
      </c>
      <c r="B217" s="37">
        <f>PLAN!B217</f>
        <v>0</v>
      </c>
      <c r="C217" s="37">
        <f>PLAN!C217</f>
        <v>0</v>
      </c>
      <c r="D217" s="37">
        <f>PLAN!D217</f>
        <v>0</v>
      </c>
      <c r="E217" s="37">
        <f>PLAN!E217</f>
        <v>0</v>
      </c>
      <c r="F217" s="37">
        <f>PLAN!F217</f>
        <v>0</v>
      </c>
      <c r="G217" s="26">
        <f>PLAN!G217</f>
        <v>0</v>
      </c>
      <c r="H217" s="26">
        <f>PLAN!N217</f>
        <v>0</v>
      </c>
      <c r="I217" s="26">
        <f>PLAN!O217</f>
        <v>0</v>
      </c>
      <c r="J217" s="26">
        <f>PLAN!P217</f>
        <v>0</v>
      </c>
      <c r="K217" s="38">
        <f>PLAN!J217</f>
        <v>0</v>
      </c>
      <c r="L217" s="38">
        <f>PLAN!K217</f>
        <v>0</v>
      </c>
      <c r="M217" s="39">
        <f>PLAN!M217</f>
        <v>0</v>
      </c>
      <c r="N217" s="26">
        <f>PLAN!R217</f>
        <v>0</v>
      </c>
      <c r="O217" s="38">
        <f>PLAN!V217</f>
        <v>0</v>
      </c>
      <c r="P217" s="38">
        <f>PLAN!X217</f>
        <v>0</v>
      </c>
      <c r="Q217" s="40">
        <f>PLAN!T217</f>
        <v>0</v>
      </c>
      <c r="R217" s="40">
        <f>PLAN!U217</f>
        <v>0</v>
      </c>
      <c r="S217" s="41" t="str">
        <f ca="1">PLAN!AC217</f>
        <v/>
      </c>
      <c r="T217" s="38">
        <f>PLAN!H217</f>
        <v>0</v>
      </c>
      <c r="U217" s="38">
        <f>PLAN!I217</f>
        <v>0</v>
      </c>
      <c r="V217" s="38" t="str">
        <f>PLAN!AB217</f>
        <v/>
      </c>
    </row>
    <row r="218" spans="1:22" x14ac:dyDescent="0.25">
      <c r="A218" s="26">
        <f>PLAN!A218</f>
        <v>0</v>
      </c>
      <c r="B218" s="37">
        <f>PLAN!B218</f>
        <v>0</v>
      </c>
      <c r="C218" s="37">
        <f>PLAN!C218</f>
        <v>0</v>
      </c>
      <c r="D218" s="37">
        <f>PLAN!D218</f>
        <v>0</v>
      </c>
      <c r="E218" s="37">
        <f>PLAN!E218</f>
        <v>0</v>
      </c>
      <c r="F218" s="37">
        <f>PLAN!F218</f>
        <v>0</v>
      </c>
      <c r="G218" s="26">
        <f>PLAN!G218</f>
        <v>0</v>
      </c>
      <c r="H218" s="26">
        <f>PLAN!N218</f>
        <v>0</v>
      </c>
      <c r="I218" s="26">
        <f>PLAN!O218</f>
        <v>0</v>
      </c>
      <c r="J218" s="26">
        <f>PLAN!P218</f>
        <v>0</v>
      </c>
      <c r="K218" s="38">
        <f>PLAN!J218</f>
        <v>0</v>
      </c>
      <c r="L218" s="38">
        <f>PLAN!K218</f>
        <v>0</v>
      </c>
      <c r="M218" s="39">
        <f>PLAN!M218</f>
        <v>0</v>
      </c>
      <c r="N218" s="26">
        <f>PLAN!R218</f>
        <v>0</v>
      </c>
      <c r="O218" s="38">
        <f>PLAN!V218</f>
        <v>0</v>
      </c>
      <c r="P218" s="38">
        <f>PLAN!X218</f>
        <v>0</v>
      </c>
      <c r="Q218" s="40">
        <f>PLAN!T218</f>
        <v>0</v>
      </c>
      <c r="R218" s="40">
        <f>PLAN!U218</f>
        <v>0</v>
      </c>
      <c r="S218" s="41" t="str">
        <f ca="1">PLAN!AC218</f>
        <v/>
      </c>
      <c r="T218" s="38">
        <f>PLAN!H218</f>
        <v>0</v>
      </c>
      <c r="U218" s="38">
        <f>PLAN!I218</f>
        <v>0</v>
      </c>
      <c r="V218" s="38" t="str">
        <f>PLAN!AB218</f>
        <v/>
      </c>
    </row>
    <row r="219" spans="1:22" x14ac:dyDescent="0.25">
      <c r="A219" s="26">
        <f>PLAN!A219</f>
        <v>0</v>
      </c>
      <c r="B219" s="37">
        <f>PLAN!B219</f>
        <v>0</v>
      </c>
      <c r="C219" s="37">
        <f>PLAN!C219</f>
        <v>0</v>
      </c>
      <c r="D219" s="37">
        <f>PLAN!D219</f>
        <v>0</v>
      </c>
      <c r="E219" s="37">
        <f>PLAN!E219</f>
        <v>0</v>
      </c>
      <c r="F219" s="37">
        <f>PLAN!F219</f>
        <v>0</v>
      </c>
      <c r="G219" s="26">
        <f>PLAN!G219</f>
        <v>0</v>
      </c>
      <c r="H219" s="26">
        <f>PLAN!N219</f>
        <v>0</v>
      </c>
      <c r="I219" s="26">
        <f>PLAN!O219</f>
        <v>0</v>
      </c>
      <c r="J219" s="26">
        <f>PLAN!P219</f>
        <v>0</v>
      </c>
      <c r="K219" s="38">
        <f>PLAN!J219</f>
        <v>0</v>
      </c>
      <c r="L219" s="38">
        <f>PLAN!K219</f>
        <v>0</v>
      </c>
      <c r="M219" s="39">
        <f>PLAN!M219</f>
        <v>0</v>
      </c>
      <c r="N219" s="26">
        <f>PLAN!R219</f>
        <v>0</v>
      </c>
      <c r="O219" s="38">
        <f>PLAN!V219</f>
        <v>0</v>
      </c>
      <c r="P219" s="38">
        <f>PLAN!X219</f>
        <v>0</v>
      </c>
      <c r="Q219" s="40">
        <f>PLAN!T219</f>
        <v>0</v>
      </c>
      <c r="R219" s="40">
        <f>PLAN!U219</f>
        <v>0</v>
      </c>
      <c r="S219" s="41" t="str">
        <f ca="1">PLAN!AC219</f>
        <v/>
      </c>
      <c r="T219" s="38">
        <f>PLAN!H219</f>
        <v>0</v>
      </c>
      <c r="U219" s="38">
        <f>PLAN!I219</f>
        <v>0</v>
      </c>
      <c r="V219" s="38" t="str">
        <f>PLAN!AB219</f>
        <v/>
      </c>
    </row>
    <row r="220" spans="1:22" x14ac:dyDescent="0.25">
      <c r="A220" s="26">
        <f>PLAN!A220</f>
        <v>0</v>
      </c>
      <c r="B220" s="37">
        <f>PLAN!B220</f>
        <v>0</v>
      </c>
      <c r="C220" s="37">
        <f>PLAN!C220</f>
        <v>0</v>
      </c>
      <c r="D220" s="37">
        <f>PLAN!D220</f>
        <v>0</v>
      </c>
      <c r="E220" s="37">
        <f>PLAN!E220</f>
        <v>0</v>
      </c>
      <c r="F220" s="37">
        <f>PLAN!F220</f>
        <v>0</v>
      </c>
      <c r="G220" s="26">
        <f>PLAN!G220</f>
        <v>0</v>
      </c>
      <c r="H220" s="26">
        <f>PLAN!N220</f>
        <v>0</v>
      </c>
      <c r="I220" s="26">
        <f>PLAN!O220</f>
        <v>0</v>
      </c>
      <c r="J220" s="26">
        <f>PLAN!P220</f>
        <v>0</v>
      </c>
      <c r="K220" s="38">
        <f>PLAN!J220</f>
        <v>0</v>
      </c>
      <c r="L220" s="38">
        <f>PLAN!K220</f>
        <v>0</v>
      </c>
      <c r="M220" s="39">
        <f>PLAN!M220</f>
        <v>0</v>
      </c>
      <c r="N220" s="26">
        <f>PLAN!R220</f>
        <v>0</v>
      </c>
      <c r="O220" s="38">
        <f>PLAN!V220</f>
        <v>0</v>
      </c>
      <c r="P220" s="38">
        <f>PLAN!X220</f>
        <v>0</v>
      </c>
      <c r="Q220" s="40">
        <f>PLAN!T220</f>
        <v>0</v>
      </c>
      <c r="R220" s="40">
        <f>PLAN!U220</f>
        <v>0</v>
      </c>
      <c r="S220" s="41" t="str">
        <f ca="1">PLAN!AC220</f>
        <v/>
      </c>
      <c r="T220" s="38">
        <f>PLAN!H220</f>
        <v>0</v>
      </c>
      <c r="U220" s="38">
        <f>PLAN!I220</f>
        <v>0</v>
      </c>
      <c r="V220" s="38" t="str">
        <f>PLAN!AB220</f>
        <v/>
      </c>
    </row>
    <row r="221" spans="1:22" x14ac:dyDescent="0.25">
      <c r="A221" s="26">
        <f>PLAN!A221</f>
        <v>0</v>
      </c>
      <c r="B221" s="37">
        <f>PLAN!B221</f>
        <v>0</v>
      </c>
      <c r="C221" s="37">
        <f>PLAN!C221</f>
        <v>0</v>
      </c>
      <c r="D221" s="37">
        <f>PLAN!D221</f>
        <v>0</v>
      </c>
      <c r="E221" s="37">
        <f>PLAN!E221</f>
        <v>0</v>
      </c>
      <c r="F221" s="37">
        <f>PLAN!F221</f>
        <v>0</v>
      </c>
      <c r="G221" s="26">
        <f>PLAN!G221</f>
        <v>0</v>
      </c>
      <c r="H221" s="26">
        <f>PLAN!N221</f>
        <v>0</v>
      </c>
      <c r="I221" s="26">
        <f>PLAN!O221</f>
        <v>0</v>
      </c>
      <c r="J221" s="26">
        <f>PLAN!P221</f>
        <v>0</v>
      </c>
      <c r="K221" s="38">
        <f>PLAN!J221</f>
        <v>0</v>
      </c>
      <c r="L221" s="38">
        <f>PLAN!K221</f>
        <v>0</v>
      </c>
      <c r="M221" s="39">
        <f>PLAN!M221</f>
        <v>0</v>
      </c>
      <c r="N221" s="26">
        <f>PLAN!R221</f>
        <v>0</v>
      </c>
      <c r="O221" s="38">
        <f>PLAN!V221</f>
        <v>0</v>
      </c>
      <c r="P221" s="38">
        <f>PLAN!X221</f>
        <v>0</v>
      </c>
      <c r="Q221" s="40">
        <f>PLAN!T221</f>
        <v>0</v>
      </c>
      <c r="R221" s="40">
        <f>PLAN!U221</f>
        <v>0</v>
      </c>
      <c r="S221" s="41" t="str">
        <f ca="1">PLAN!AC221</f>
        <v/>
      </c>
      <c r="T221" s="38">
        <f>PLAN!H221</f>
        <v>0</v>
      </c>
      <c r="U221" s="38">
        <f>PLAN!I221</f>
        <v>0</v>
      </c>
      <c r="V221" s="38" t="str">
        <f>PLAN!AB221</f>
        <v/>
      </c>
    </row>
    <row r="222" spans="1:22" x14ac:dyDescent="0.25">
      <c r="A222" s="26">
        <f>PLAN!A222</f>
        <v>0</v>
      </c>
      <c r="B222" s="37">
        <f>PLAN!B222</f>
        <v>0</v>
      </c>
      <c r="C222" s="37">
        <f>PLAN!C222</f>
        <v>0</v>
      </c>
      <c r="D222" s="37">
        <f>PLAN!D222</f>
        <v>0</v>
      </c>
      <c r="E222" s="37">
        <f>PLAN!E222</f>
        <v>0</v>
      </c>
      <c r="F222" s="37">
        <f>PLAN!F222</f>
        <v>0</v>
      </c>
      <c r="G222" s="26">
        <f>PLAN!G222</f>
        <v>0</v>
      </c>
      <c r="H222" s="26">
        <f>PLAN!N222</f>
        <v>0</v>
      </c>
      <c r="I222" s="26">
        <f>PLAN!O222</f>
        <v>0</v>
      </c>
      <c r="J222" s="26">
        <f>PLAN!P222</f>
        <v>0</v>
      </c>
      <c r="K222" s="38">
        <f>PLAN!J222</f>
        <v>0</v>
      </c>
      <c r="L222" s="38">
        <f>PLAN!K222</f>
        <v>0</v>
      </c>
      <c r="M222" s="39">
        <f>PLAN!M222</f>
        <v>0</v>
      </c>
      <c r="N222" s="26">
        <f>PLAN!R222</f>
        <v>0</v>
      </c>
      <c r="O222" s="38">
        <f>PLAN!V222</f>
        <v>0</v>
      </c>
      <c r="P222" s="38">
        <f>PLAN!X222</f>
        <v>0</v>
      </c>
      <c r="Q222" s="40">
        <f>PLAN!T222</f>
        <v>0</v>
      </c>
      <c r="R222" s="40">
        <f>PLAN!U222</f>
        <v>0</v>
      </c>
      <c r="S222" s="41" t="str">
        <f ca="1">PLAN!AC222</f>
        <v/>
      </c>
      <c r="T222" s="38">
        <f>PLAN!H222</f>
        <v>0</v>
      </c>
      <c r="U222" s="38">
        <f>PLAN!I222</f>
        <v>0</v>
      </c>
      <c r="V222" s="38" t="str">
        <f>PLAN!AB222</f>
        <v/>
      </c>
    </row>
    <row r="223" spans="1:22" x14ac:dyDescent="0.25">
      <c r="A223" s="26">
        <f>PLAN!A223</f>
        <v>0</v>
      </c>
      <c r="B223" s="37">
        <f>PLAN!B223</f>
        <v>0</v>
      </c>
      <c r="C223" s="37">
        <f>PLAN!C223</f>
        <v>0</v>
      </c>
      <c r="D223" s="37">
        <f>PLAN!D223</f>
        <v>0</v>
      </c>
      <c r="E223" s="37">
        <f>PLAN!E223</f>
        <v>0</v>
      </c>
      <c r="F223" s="37">
        <f>PLAN!F223</f>
        <v>0</v>
      </c>
      <c r="G223" s="26">
        <f>PLAN!G223</f>
        <v>0</v>
      </c>
      <c r="H223" s="26">
        <f>PLAN!N223</f>
        <v>0</v>
      </c>
      <c r="I223" s="26">
        <f>PLAN!O223</f>
        <v>0</v>
      </c>
      <c r="J223" s="26">
        <f>PLAN!P223</f>
        <v>0</v>
      </c>
      <c r="K223" s="38">
        <f>PLAN!J223</f>
        <v>0</v>
      </c>
      <c r="L223" s="38">
        <f>PLAN!K223</f>
        <v>0</v>
      </c>
      <c r="M223" s="39">
        <f>PLAN!M223</f>
        <v>0</v>
      </c>
      <c r="N223" s="26">
        <f>PLAN!R223</f>
        <v>0</v>
      </c>
      <c r="O223" s="38">
        <f>PLAN!V223</f>
        <v>0</v>
      </c>
      <c r="P223" s="38">
        <f>PLAN!X223</f>
        <v>0</v>
      </c>
      <c r="Q223" s="40">
        <f>PLAN!T223</f>
        <v>0</v>
      </c>
      <c r="R223" s="40">
        <f>PLAN!U223</f>
        <v>0</v>
      </c>
      <c r="S223" s="41" t="str">
        <f ca="1">PLAN!AC223</f>
        <v/>
      </c>
      <c r="T223" s="38">
        <f>PLAN!H223</f>
        <v>0</v>
      </c>
      <c r="U223" s="38">
        <f>PLAN!I223</f>
        <v>0</v>
      </c>
      <c r="V223" s="38" t="str">
        <f>PLAN!AB223</f>
        <v/>
      </c>
    </row>
    <row r="224" spans="1:22" x14ac:dyDescent="0.25">
      <c r="A224" s="26">
        <f>PLAN!A224</f>
        <v>0</v>
      </c>
      <c r="B224" s="37">
        <f>PLAN!B224</f>
        <v>0</v>
      </c>
      <c r="C224" s="37">
        <f>PLAN!C224</f>
        <v>0</v>
      </c>
      <c r="D224" s="37">
        <f>PLAN!D224</f>
        <v>0</v>
      </c>
      <c r="E224" s="37">
        <f>PLAN!E224</f>
        <v>0</v>
      </c>
      <c r="F224" s="37">
        <f>PLAN!F224</f>
        <v>0</v>
      </c>
      <c r="G224" s="26">
        <f>PLAN!G224</f>
        <v>0</v>
      </c>
      <c r="H224" s="26">
        <f>PLAN!N224</f>
        <v>0</v>
      </c>
      <c r="I224" s="26">
        <f>PLAN!O224</f>
        <v>0</v>
      </c>
      <c r="J224" s="26">
        <f>PLAN!P224</f>
        <v>0</v>
      </c>
      <c r="K224" s="38">
        <f>PLAN!J224</f>
        <v>0</v>
      </c>
      <c r="L224" s="38">
        <f>PLAN!K224</f>
        <v>0</v>
      </c>
      <c r="M224" s="39">
        <f>PLAN!M224</f>
        <v>0</v>
      </c>
      <c r="N224" s="26">
        <f>PLAN!R224</f>
        <v>0</v>
      </c>
      <c r="O224" s="38">
        <f>PLAN!V224</f>
        <v>0</v>
      </c>
      <c r="P224" s="38">
        <f>PLAN!X224</f>
        <v>0</v>
      </c>
      <c r="Q224" s="40">
        <f>PLAN!T224</f>
        <v>0</v>
      </c>
      <c r="R224" s="40">
        <f>PLAN!U224</f>
        <v>0</v>
      </c>
      <c r="S224" s="41" t="str">
        <f ca="1">PLAN!AC224</f>
        <v/>
      </c>
      <c r="T224" s="38">
        <f>PLAN!H224</f>
        <v>0</v>
      </c>
      <c r="U224" s="38">
        <f>PLAN!I224</f>
        <v>0</v>
      </c>
      <c r="V224" s="38" t="str">
        <f>PLAN!AB224</f>
        <v/>
      </c>
    </row>
    <row r="225" spans="1:22" x14ac:dyDescent="0.25">
      <c r="A225" s="26">
        <f>PLAN!A225</f>
        <v>0</v>
      </c>
      <c r="B225" s="37">
        <f>PLAN!B225</f>
        <v>0</v>
      </c>
      <c r="C225" s="37">
        <f>PLAN!C225</f>
        <v>0</v>
      </c>
      <c r="D225" s="37">
        <f>PLAN!D225</f>
        <v>0</v>
      </c>
      <c r="E225" s="37">
        <f>PLAN!E225</f>
        <v>0</v>
      </c>
      <c r="F225" s="37">
        <f>PLAN!F225</f>
        <v>0</v>
      </c>
      <c r="G225" s="26">
        <f>PLAN!G225</f>
        <v>0</v>
      </c>
      <c r="H225" s="26">
        <f>PLAN!N225</f>
        <v>0</v>
      </c>
      <c r="I225" s="26">
        <f>PLAN!O225</f>
        <v>0</v>
      </c>
      <c r="J225" s="26">
        <f>PLAN!P225</f>
        <v>0</v>
      </c>
      <c r="K225" s="38">
        <f>PLAN!J225</f>
        <v>0</v>
      </c>
      <c r="L225" s="38">
        <f>PLAN!K225</f>
        <v>0</v>
      </c>
      <c r="M225" s="39">
        <f>PLAN!M225</f>
        <v>0</v>
      </c>
      <c r="N225" s="26">
        <f>PLAN!R225</f>
        <v>0</v>
      </c>
      <c r="O225" s="38">
        <f>PLAN!V225</f>
        <v>0</v>
      </c>
      <c r="P225" s="38">
        <f>PLAN!X225</f>
        <v>0</v>
      </c>
      <c r="Q225" s="40">
        <f>PLAN!T225</f>
        <v>0</v>
      </c>
      <c r="R225" s="40">
        <f>PLAN!U225</f>
        <v>0</v>
      </c>
      <c r="S225" s="41" t="str">
        <f ca="1">PLAN!AC225</f>
        <v/>
      </c>
      <c r="T225" s="38">
        <f>PLAN!H225</f>
        <v>0</v>
      </c>
      <c r="U225" s="38">
        <f>PLAN!I225</f>
        <v>0</v>
      </c>
      <c r="V225" s="38" t="str">
        <f>PLAN!AB225</f>
        <v/>
      </c>
    </row>
    <row r="226" spans="1:22" x14ac:dyDescent="0.25">
      <c r="A226" s="26">
        <f>PLAN!A226</f>
        <v>0</v>
      </c>
      <c r="B226" s="37">
        <f>PLAN!B226</f>
        <v>0</v>
      </c>
      <c r="C226" s="37">
        <f>PLAN!C226</f>
        <v>0</v>
      </c>
      <c r="D226" s="37">
        <f>PLAN!D226</f>
        <v>0</v>
      </c>
      <c r="E226" s="37">
        <f>PLAN!E226</f>
        <v>0</v>
      </c>
      <c r="F226" s="37">
        <f>PLAN!F226</f>
        <v>0</v>
      </c>
      <c r="G226" s="26">
        <f>PLAN!G226</f>
        <v>0</v>
      </c>
      <c r="H226" s="26">
        <f>PLAN!N226</f>
        <v>0</v>
      </c>
      <c r="I226" s="26">
        <f>PLAN!O226</f>
        <v>0</v>
      </c>
      <c r="J226" s="26">
        <f>PLAN!P226</f>
        <v>0</v>
      </c>
      <c r="K226" s="38">
        <f>PLAN!J226</f>
        <v>0</v>
      </c>
      <c r="L226" s="38">
        <f>PLAN!K226</f>
        <v>0</v>
      </c>
      <c r="M226" s="39">
        <f>PLAN!M226</f>
        <v>0</v>
      </c>
      <c r="N226" s="26">
        <f>PLAN!R226</f>
        <v>0</v>
      </c>
      <c r="O226" s="38">
        <f>PLAN!V226</f>
        <v>0</v>
      </c>
      <c r="P226" s="38">
        <f>PLAN!X226</f>
        <v>0</v>
      </c>
      <c r="Q226" s="40">
        <f>PLAN!T226</f>
        <v>0</v>
      </c>
      <c r="R226" s="40">
        <f>PLAN!U226</f>
        <v>0</v>
      </c>
      <c r="S226" s="41" t="str">
        <f ca="1">PLAN!AC226</f>
        <v/>
      </c>
      <c r="T226" s="38">
        <f>PLAN!H226</f>
        <v>0</v>
      </c>
      <c r="U226" s="38">
        <f>PLAN!I226</f>
        <v>0</v>
      </c>
      <c r="V226" s="38" t="str">
        <f>PLAN!AB226</f>
        <v/>
      </c>
    </row>
    <row r="227" spans="1:22" x14ac:dyDescent="0.25">
      <c r="A227" s="26">
        <f>PLAN!A227</f>
        <v>0</v>
      </c>
      <c r="B227" s="37">
        <f>PLAN!B227</f>
        <v>0</v>
      </c>
      <c r="C227" s="37">
        <f>PLAN!C227</f>
        <v>0</v>
      </c>
      <c r="D227" s="37">
        <f>PLAN!D227</f>
        <v>0</v>
      </c>
      <c r="E227" s="37">
        <f>PLAN!E227</f>
        <v>0</v>
      </c>
      <c r="F227" s="37">
        <f>PLAN!F227</f>
        <v>0</v>
      </c>
      <c r="G227" s="26">
        <f>PLAN!G227</f>
        <v>0</v>
      </c>
      <c r="H227" s="26">
        <f>PLAN!N227</f>
        <v>0</v>
      </c>
      <c r="I227" s="26">
        <f>PLAN!O227</f>
        <v>0</v>
      </c>
      <c r="J227" s="26">
        <f>PLAN!P227</f>
        <v>0</v>
      </c>
      <c r="K227" s="38">
        <f>PLAN!J227</f>
        <v>0</v>
      </c>
      <c r="L227" s="38">
        <f>PLAN!K227</f>
        <v>0</v>
      </c>
      <c r="M227" s="39">
        <f>PLAN!M227</f>
        <v>0</v>
      </c>
      <c r="N227" s="26">
        <f>PLAN!R227</f>
        <v>0</v>
      </c>
      <c r="O227" s="38">
        <f>PLAN!V227</f>
        <v>0</v>
      </c>
      <c r="P227" s="38">
        <f>PLAN!X227</f>
        <v>0</v>
      </c>
      <c r="Q227" s="40">
        <f>PLAN!T227</f>
        <v>0</v>
      </c>
      <c r="R227" s="40">
        <f>PLAN!U227</f>
        <v>0</v>
      </c>
      <c r="S227" s="41" t="str">
        <f ca="1">PLAN!AC227</f>
        <v/>
      </c>
      <c r="T227" s="38">
        <f>PLAN!H227</f>
        <v>0</v>
      </c>
      <c r="U227" s="38">
        <f>PLAN!I227</f>
        <v>0</v>
      </c>
      <c r="V227" s="38" t="str">
        <f>PLAN!AB227</f>
        <v/>
      </c>
    </row>
    <row r="228" spans="1:22" x14ac:dyDescent="0.25">
      <c r="A228" s="26">
        <f>PLAN!A228</f>
        <v>0</v>
      </c>
      <c r="B228" s="37">
        <f>PLAN!B228</f>
        <v>0</v>
      </c>
      <c r="C228" s="37">
        <f>PLAN!C228</f>
        <v>0</v>
      </c>
      <c r="D228" s="37">
        <f>PLAN!D228</f>
        <v>0</v>
      </c>
      <c r="E228" s="37">
        <f>PLAN!E228</f>
        <v>0</v>
      </c>
      <c r="F228" s="37">
        <f>PLAN!F228</f>
        <v>0</v>
      </c>
      <c r="G228" s="26">
        <f>PLAN!G228</f>
        <v>0</v>
      </c>
      <c r="H228" s="26">
        <f>PLAN!N228</f>
        <v>0</v>
      </c>
      <c r="I228" s="26">
        <f>PLAN!O228</f>
        <v>0</v>
      </c>
      <c r="J228" s="26">
        <f>PLAN!P228</f>
        <v>0</v>
      </c>
      <c r="K228" s="38">
        <f>PLAN!J228</f>
        <v>0</v>
      </c>
      <c r="L228" s="38">
        <f>PLAN!K228</f>
        <v>0</v>
      </c>
      <c r="M228" s="39">
        <f>PLAN!M228</f>
        <v>0</v>
      </c>
      <c r="N228" s="26">
        <f>PLAN!R228</f>
        <v>0</v>
      </c>
      <c r="O228" s="38">
        <f>PLAN!V228</f>
        <v>0</v>
      </c>
      <c r="P228" s="38">
        <f>PLAN!X228</f>
        <v>0</v>
      </c>
      <c r="Q228" s="40">
        <f>PLAN!T228</f>
        <v>0</v>
      </c>
      <c r="R228" s="40">
        <f>PLAN!U228</f>
        <v>0</v>
      </c>
      <c r="S228" s="41" t="str">
        <f ca="1">PLAN!AC228</f>
        <v/>
      </c>
      <c r="T228" s="38">
        <f>PLAN!H228</f>
        <v>0</v>
      </c>
      <c r="U228" s="38">
        <f>PLAN!I228</f>
        <v>0</v>
      </c>
      <c r="V228" s="38" t="str">
        <f>PLAN!AB228</f>
        <v/>
      </c>
    </row>
    <row r="229" spans="1:22" x14ac:dyDescent="0.25">
      <c r="A229" s="26">
        <f>PLAN!A229</f>
        <v>0</v>
      </c>
      <c r="B229" s="37">
        <f>PLAN!B229</f>
        <v>0</v>
      </c>
      <c r="C229" s="37">
        <f>PLAN!C229</f>
        <v>0</v>
      </c>
      <c r="D229" s="37">
        <f>PLAN!D229</f>
        <v>0</v>
      </c>
      <c r="E229" s="37">
        <f>PLAN!E229</f>
        <v>0</v>
      </c>
      <c r="F229" s="37">
        <f>PLAN!F229</f>
        <v>0</v>
      </c>
      <c r="G229" s="26">
        <f>PLAN!G229</f>
        <v>0</v>
      </c>
      <c r="H229" s="26">
        <f>PLAN!N229</f>
        <v>0</v>
      </c>
      <c r="I229" s="26">
        <f>PLAN!O229</f>
        <v>0</v>
      </c>
      <c r="J229" s="26">
        <f>PLAN!P229</f>
        <v>0</v>
      </c>
      <c r="K229" s="38">
        <f>PLAN!J229</f>
        <v>0</v>
      </c>
      <c r="L229" s="38">
        <f>PLAN!K229</f>
        <v>0</v>
      </c>
      <c r="M229" s="39">
        <f>PLAN!M229</f>
        <v>0</v>
      </c>
      <c r="N229" s="26">
        <f>PLAN!R229</f>
        <v>0</v>
      </c>
      <c r="O229" s="38">
        <f>PLAN!V229</f>
        <v>0</v>
      </c>
      <c r="P229" s="38">
        <f>PLAN!X229</f>
        <v>0</v>
      </c>
      <c r="Q229" s="40">
        <f>PLAN!T229</f>
        <v>0</v>
      </c>
      <c r="R229" s="40">
        <f>PLAN!U229</f>
        <v>0</v>
      </c>
      <c r="S229" s="41" t="str">
        <f ca="1">PLAN!AC229</f>
        <v/>
      </c>
      <c r="T229" s="38">
        <f>PLAN!H229</f>
        <v>0</v>
      </c>
      <c r="U229" s="38">
        <f>PLAN!I229</f>
        <v>0</v>
      </c>
      <c r="V229" s="38" t="str">
        <f>PLAN!AB229</f>
        <v/>
      </c>
    </row>
    <row r="230" spans="1:22" x14ac:dyDescent="0.25">
      <c r="A230" s="26">
        <f>PLAN!A230</f>
        <v>0</v>
      </c>
      <c r="B230" s="37">
        <f>PLAN!B230</f>
        <v>0</v>
      </c>
      <c r="C230" s="37">
        <f>PLAN!C230</f>
        <v>0</v>
      </c>
      <c r="D230" s="37">
        <f>PLAN!D230</f>
        <v>0</v>
      </c>
      <c r="E230" s="37">
        <f>PLAN!E230</f>
        <v>0</v>
      </c>
      <c r="F230" s="37">
        <f>PLAN!F230</f>
        <v>0</v>
      </c>
      <c r="G230" s="26">
        <f>PLAN!G230</f>
        <v>0</v>
      </c>
      <c r="H230" s="26">
        <f>PLAN!N230</f>
        <v>0</v>
      </c>
      <c r="I230" s="26">
        <f>PLAN!O230</f>
        <v>0</v>
      </c>
      <c r="J230" s="26">
        <f>PLAN!P230</f>
        <v>0</v>
      </c>
      <c r="K230" s="38">
        <f>PLAN!J230</f>
        <v>0</v>
      </c>
      <c r="L230" s="38">
        <f>PLAN!K230</f>
        <v>0</v>
      </c>
      <c r="M230" s="39">
        <f>PLAN!M230</f>
        <v>0</v>
      </c>
      <c r="N230" s="26">
        <f>PLAN!R230</f>
        <v>0</v>
      </c>
      <c r="O230" s="38">
        <f>PLAN!V230</f>
        <v>0</v>
      </c>
      <c r="P230" s="38">
        <f>PLAN!X230</f>
        <v>0</v>
      </c>
      <c r="Q230" s="40">
        <f>PLAN!T230</f>
        <v>0</v>
      </c>
      <c r="R230" s="40">
        <f>PLAN!U230</f>
        <v>0</v>
      </c>
      <c r="S230" s="41" t="str">
        <f ca="1">PLAN!AC230</f>
        <v/>
      </c>
      <c r="T230" s="38">
        <f>PLAN!H230</f>
        <v>0</v>
      </c>
      <c r="U230" s="38">
        <f>PLAN!I230</f>
        <v>0</v>
      </c>
      <c r="V230" s="38" t="str">
        <f>PLAN!AB230</f>
        <v/>
      </c>
    </row>
    <row r="231" spans="1:22" x14ac:dyDescent="0.25">
      <c r="A231" s="26">
        <f>PLAN!A231</f>
        <v>0</v>
      </c>
      <c r="B231" s="37">
        <f>PLAN!B231</f>
        <v>0</v>
      </c>
      <c r="C231" s="37">
        <f>PLAN!C231</f>
        <v>0</v>
      </c>
      <c r="D231" s="37">
        <f>PLAN!D231</f>
        <v>0</v>
      </c>
      <c r="E231" s="37">
        <f>PLAN!E231</f>
        <v>0</v>
      </c>
      <c r="F231" s="37">
        <f>PLAN!F231</f>
        <v>0</v>
      </c>
      <c r="G231" s="26">
        <f>PLAN!G231</f>
        <v>0</v>
      </c>
      <c r="H231" s="26">
        <f>PLAN!N231</f>
        <v>0</v>
      </c>
      <c r="I231" s="26">
        <f>PLAN!O231</f>
        <v>0</v>
      </c>
      <c r="J231" s="26">
        <f>PLAN!P231</f>
        <v>0</v>
      </c>
      <c r="K231" s="38">
        <f>PLAN!J231</f>
        <v>0</v>
      </c>
      <c r="L231" s="38">
        <f>PLAN!K231</f>
        <v>0</v>
      </c>
      <c r="M231" s="39">
        <f>PLAN!M231</f>
        <v>0</v>
      </c>
      <c r="N231" s="26">
        <f>PLAN!R231</f>
        <v>0</v>
      </c>
      <c r="O231" s="38">
        <f>PLAN!V231</f>
        <v>0</v>
      </c>
      <c r="P231" s="38">
        <f>PLAN!X231</f>
        <v>0</v>
      </c>
      <c r="Q231" s="40">
        <f>PLAN!T231</f>
        <v>0</v>
      </c>
      <c r="R231" s="40">
        <f>PLAN!U231</f>
        <v>0</v>
      </c>
      <c r="S231" s="41" t="str">
        <f ca="1">PLAN!AC231</f>
        <v/>
      </c>
      <c r="T231" s="38">
        <f>PLAN!H231</f>
        <v>0</v>
      </c>
      <c r="U231" s="38">
        <f>PLAN!I231</f>
        <v>0</v>
      </c>
      <c r="V231" s="38" t="str">
        <f>PLAN!AB231</f>
        <v/>
      </c>
    </row>
    <row r="232" spans="1:22" x14ac:dyDescent="0.25">
      <c r="A232" s="26">
        <f>PLAN!A232</f>
        <v>0</v>
      </c>
      <c r="B232" s="37">
        <f>PLAN!B232</f>
        <v>0</v>
      </c>
      <c r="C232" s="37">
        <f>PLAN!C232</f>
        <v>0</v>
      </c>
      <c r="D232" s="37">
        <f>PLAN!D232</f>
        <v>0</v>
      </c>
      <c r="E232" s="37">
        <f>PLAN!E232</f>
        <v>0</v>
      </c>
      <c r="F232" s="37">
        <f>PLAN!F232</f>
        <v>0</v>
      </c>
      <c r="G232" s="26">
        <f>PLAN!G232</f>
        <v>0</v>
      </c>
      <c r="H232" s="26">
        <f>PLAN!N232</f>
        <v>0</v>
      </c>
      <c r="I232" s="26">
        <f>PLAN!O232</f>
        <v>0</v>
      </c>
      <c r="J232" s="26">
        <f>PLAN!P232</f>
        <v>0</v>
      </c>
      <c r="K232" s="38">
        <f>PLAN!J232</f>
        <v>0</v>
      </c>
      <c r="L232" s="38">
        <f>PLAN!K232</f>
        <v>0</v>
      </c>
      <c r="M232" s="39">
        <f>PLAN!M232</f>
        <v>0</v>
      </c>
      <c r="N232" s="26">
        <f>PLAN!R232</f>
        <v>0</v>
      </c>
      <c r="O232" s="38">
        <f>PLAN!V232</f>
        <v>0</v>
      </c>
      <c r="P232" s="38">
        <f>PLAN!X232</f>
        <v>0</v>
      </c>
      <c r="Q232" s="40">
        <f>PLAN!T232</f>
        <v>0</v>
      </c>
      <c r="R232" s="40">
        <f>PLAN!U232</f>
        <v>0</v>
      </c>
      <c r="S232" s="41" t="str">
        <f ca="1">PLAN!AC232</f>
        <v/>
      </c>
      <c r="T232" s="38">
        <f>PLAN!H232</f>
        <v>0</v>
      </c>
      <c r="U232" s="38">
        <f>PLAN!I232</f>
        <v>0</v>
      </c>
      <c r="V232" s="38" t="str">
        <f>PLAN!AB232</f>
        <v/>
      </c>
    </row>
    <row r="233" spans="1:22" x14ac:dyDescent="0.25">
      <c r="A233" s="26">
        <f>PLAN!A233</f>
        <v>0</v>
      </c>
      <c r="B233" s="37">
        <f>PLAN!B233</f>
        <v>0</v>
      </c>
      <c r="C233" s="37">
        <f>PLAN!C233</f>
        <v>0</v>
      </c>
      <c r="D233" s="37">
        <f>PLAN!D233</f>
        <v>0</v>
      </c>
      <c r="E233" s="37">
        <f>PLAN!E233</f>
        <v>0</v>
      </c>
      <c r="F233" s="37">
        <f>PLAN!F233</f>
        <v>0</v>
      </c>
      <c r="G233" s="26">
        <f>PLAN!G233</f>
        <v>0</v>
      </c>
      <c r="H233" s="26">
        <f>PLAN!N233</f>
        <v>0</v>
      </c>
      <c r="I233" s="26">
        <f>PLAN!O233</f>
        <v>0</v>
      </c>
      <c r="J233" s="26">
        <f>PLAN!P233</f>
        <v>0</v>
      </c>
      <c r="K233" s="38">
        <f>PLAN!J233</f>
        <v>0</v>
      </c>
      <c r="L233" s="38">
        <f>PLAN!K233</f>
        <v>0</v>
      </c>
      <c r="M233" s="39">
        <f>PLAN!M233</f>
        <v>0</v>
      </c>
      <c r="N233" s="26">
        <f>PLAN!R233</f>
        <v>0</v>
      </c>
      <c r="O233" s="38">
        <f>PLAN!V233</f>
        <v>0</v>
      </c>
      <c r="P233" s="38">
        <f>PLAN!X233</f>
        <v>0</v>
      </c>
      <c r="Q233" s="40">
        <f>PLAN!T233</f>
        <v>0</v>
      </c>
      <c r="R233" s="40">
        <f>PLAN!U233</f>
        <v>0</v>
      </c>
      <c r="S233" s="41" t="str">
        <f ca="1">PLAN!AC233</f>
        <v/>
      </c>
      <c r="T233" s="38">
        <f>PLAN!H233</f>
        <v>0</v>
      </c>
      <c r="U233" s="38">
        <f>PLAN!I233</f>
        <v>0</v>
      </c>
      <c r="V233" s="38" t="str">
        <f>PLAN!AB233</f>
        <v/>
      </c>
    </row>
    <row r="234" spans="1:22" x14ac:dyDescent="0.25">
      <c r="A234" s="26">
        <f>PLAN!A234</f>
        <v>0</v>
      </c>
      <c r="B234" s="37">
        <f>PLAN!B234</f>
        <v>0</v>
      </c>
      <c r="C234" s="37">
        <f>PLAN!C234</f>
        <v>0</v>
      </c>
      <c r="D234" s="37">
        <f>PLAN!D234</f>
        <v>0</v>
      </c>
      <c r="E234" s="37">
        <f>PLAN!E234</f>
        <v>0</v>
      </c>
      <c r="F234" s="37">
        <f>PLAN!F234</f>
        <v>0</v>
      </c>
      <c r="G234" s="26">
        <f>PLAN!G234</f>
        <v>0</v>
      </c>
      <c r="H234" s="26">
        <f>PLAN!N234</f>
        <v>0</v>
      </c>
      <c r="I234" s="26">
        <f>PLAN!O234</f>
        <v>0</v>
      </c>
      <c r="J234" s="26">
        <f>PLAN!P234</f>
        <v>0</v>
      </c>
      <c r="K234" s="38">
        <f>PLAN!J234</f>
        <v>0</v>
      </c>
      <c r="L234" s="38">
        <f>PLAN!K234</f>
        <v>0</v>
      </c>
      <c r="M234" s="39">
        <f>PLAN!M234</f>
        <v>0</v>
      </c>
      <c r="N234" s="26">
        <f>PLAN!R234</f>
        <v>0</v>
      </c>
      <c r="O234" s="38">
        <f>PLAN!V234</f>
        <v>0</v>
      </c>
      <c r="P234" s="38">
        <f>PLAN!X234</f>
        <v>0</v>
      </c>
      <c r="Q234" s="40">
        <f>PLAN!T234</f>
        <v>0</v>
      </c>
      <c r="R234" s="40">
        <f>PLAN!U234</f>
        <v>0</v>
      </c>
      <c r="S234" s="41" t="str">
        <f ca="1">PLAN!AC234</f>
        <v/>
      </c>
      <c r="T234" s="38">
        <f>PLAN!H234</f>
        <v>0</v>
      </c>
      <c r="U234" s="38">
        <f>PLAN!I234</f>
        <v>0</v>
      </c>
      <c r="V234" s="38" t="str">
        <f>PLAN!AB234</f>
        <v/>
      </c>
    </row>
    <row r="235" spans="1:22" x14ac:dyDescent="0.25">
      <c r="A235" s="26">
        <f>PLAN!A235</f>
        <v>0</v>
      </c>
      <c r="B235" s="37">
        <f>PLAN!B235</f>
        <v>0</v>
      </c>
      <c r="C235" s="37">
        <f>PLAN!C235</f>
        <v>0</v>
      </c>
      <c r="D235" s="37">
        <f>PLAN!D235</f>
        <v>0</v>
      </c>
      <c r="E235" s="37">
        <f>PLAN!E235</f>
        <v>0</v>
      </c>
      <c r="F235" s="37">
        <f>PLAN!F235</f>
        <v>0</v>
      </c>
      <c r="G235" s="26">
        <f>PLAN!G235</f>
        <v>0</v>
      </c>
      <c r="H235" s="26">
        <f>PLAN!N235</f>
        <v>0</v>
      </c>
      <c r="I235" s="26">
        <f>PLAN!O235</f>
        <v>0</v>
      </c>
      <c r="J235" s="26">
        <f>PLAN!P235</f>
        <v>0</v>
      </c>
      <c r="K235" s="38">
        <f>PLAN!J235</f>
        <v>0</v>
      </c>
      <c r="L235" s="38">
        <f>PLAN!K235</f>
        <v>0</v>
      </c>
      <c r="M235" s="39">
        <f>PLAN!M235</f>
        <v>0</v>
      </c>
      <c r="N235" s="26">
        <f>PLAN!R235</f>
        <v>0</v>
      </c>
      <c r="O235" s="38">
        <f>PLAN!V235</f>
        <v>0</v>
      </c>
      <c r="P235" s="38">
        <f>PLAN!X235</f>
        <v>0</v>
      </c>
      <c r="Q235" s="40">
        <f>PLAN!T235</f>
        <v>0</v>
      </c>
      <c r="R235" s="40">
        <f>PLAN!U235</f>
        <v>0</v>
      </c>
      <c r="S235" s="41" t="str">
        <f ca="1">PLAN!AC235</f>
        <v/>
      </c>
      <c r="T235" s="38">
        <f>PLAN!H235</f>
        <v>0</v>
      </c>
      <c r="U235" s="38">
        <f>PLAN!I235</f>
        <v>0</v>
      </c>
      <c r="V235" s="38" t="str">
        <f>PLAN!AB235</f>
        <v/>
      </c>
    </row>
    <row r="236" spans="1:22" x14ac:dyDescent="0.25">
      <c r="A236" s="26">
        <f>PLAN!A236</f>
        <v>0</v>
      </c>
      <c r="B236" s="37">
        <f>PLAN!B236</f>
        <v>0</v>
      </c>
      <c r="C236" s="37">
        <f>PLAN!C236</f>
        <v>0</v>
      </c>
      <c r="D236" s="37">
        <f>PLAN!D236</f>
        <v>0</v>
      </c>
      <c r="E236" s="37">
        <f>PLAN!E236</f>
        <v>0</v>
      </c>
      <c r="F236" s="37">
        <f>PLAN!F236</f>
        <v>0</v>
      </c>
      <c r="G236" s="26">
        <f>PLAN!G236</f>
        <v>0</v>
      </c>
      <c r="H236" s="26">
        <f>PLAN!N236</f>
        <v>0</v>
      </c>
      <c r="I236" s="26">
        <f>PLAN!O236</f>
        <v>0</v>
      </c>
      <c r="J236" s="26">
        <f>PLAN!P236</f>
        <v>0</v>
      </c>
      <c r="K236" s="38">
        <f>PLAN!J236</f>
        <v>0</v>
      </c>
      <c r="L236" s="38">
        <f>PLAN!K236</f>
        <v>0</v>
      </c>
      <c r="M236" s="39">
        <f>PLAN!M236</f>
        <v>0</v>
      </c>
      <c r="N236" s="26">
        <f>PLAN!R236</f>
        <v>0</v>
      </c>
      <c r="O236" s="38">
        <f>PLAN!V236</f>
        <v>0</v>
      </c>
      <c r="P236" s="38">
        <f>PLAN!X236</f>
        <v>0</v>
      </c>
      <c r="Q236" s="40">
        <f>PLAN!T236</f>
        <v>0</v>
      </c>
      <c r="R236" s="40">
        <f>PLAN!U236</f>
        <v>0</v>
      </c>
      <c r="S236" s="41" t="str">
        <f ca="1">PLAN!AC236</f>
        <v/>
      </c>
      <c r="T236" s="38">
        <f>PLAN!H236</f>
        <v>0</v>
      </c>
      <c r="U236" s="38">
        <f>PLAN!I236</f>
        <v>0</v>
      </c>
      <c r="V236" s="38" t="str">
        <f>PLAN!AB236</f>
        <v/>
      </c>
    </row>
    <row r="237" spans="1:22" x14ac:dyDescent="0.25">
      <c r="A237" s="26">
        <f>PLAN!A237</f>
        <v>0</v>
      </c>
      <c r="B237" s="37">
        <f>PLAN!B237</f>
        <v>0</v>
      </c>
      <c r="C237" s="37">
        <f>PLAN!C237</f>
        <v>0</v>
      </c>
      <c r="D237" s="37">
        <f>PLAN!D237</f>
        <v>0</v>
      </c>
      <c r="E237" s="37">
        <f>PLAN!E237</f>
        <v>0</v>
      </c>
      <c r="F237" s="37">
        <f>PLAN!F237</f>
        <v>0</v>
      </c>
      <c r="G237" s="26">
        <f>PLAN!G237</f>
        <v>0</v>
      </c>
      <c r="H237" s="26">
        <f>PLAN!N237</f>
        <v>0</v>
      </c>
      <c r="I237" s="26">
        <f>PLAN!O237</f>
        <v>0</v>
      </c>
      <c r="J237" s="26">
        <f>PLAN!P237</f>
        <v>0</v>
      </c>
      <c r="K237" s="38">
        <f>PLAN!J237</f>
        <v>0</v>
      </c>
      <c r="L237" s="38">
        <f>PLAN!K237</f>
        <v>0</v>
      </c>
      <c r="M237" s="39">
        <f>PLAN!M237</f>
        <v>0</v>
      </c>
      <c r="N237" s="26">
        <f>PLAN!R237</f>
        <v>0</v>
      </c>
      <c r="O237" s="38">
        <f>PLAN!V237</f>
        <v>0</v>
      </c>
      <c r="P237" s="38">
        <f>PLAN!X237</f>
        <v>0</v>
      </c>
      <c r="Q237" s="40">
        <f>PLAN!T237</f>
        <v>0</v>
      </c>
      <c r="R237" s="40">
        <f>PLAN!U237</f>
        <v>0</v>
      </c>
      <c r="S237" s="41" t="str">
        <f ca="1">PLAN!AC237</f>
        <v/>
      </c>
      <c r="T237" s="38">
        <f>PLAN!H237</f>
        <v>0</v>
      </c>
      <c r="U237" s="38">
        <f>PLAN!I237</f>
        <v>0</v>
      </c>
      <c r="V237" s="38" t="str">
        <f>PLAN!AB237</f>
        <v/>
      </c>
    </row>
    <row r="238" spans="1:22" x14ac:dyDescent="0.25">
      <c r="A238" s="26">
        <f>PLAN!A238</f>
        <v>0</v>
      </c>
      <c r="B238" s="37">
        <f>PLAN!B238</f>
        <v>0</v>
      </c>
      <c r="C238" s="37">
        <f>PLAN!C238</f>
        <v>0</v>
      </c>
      <c r="D238" s="37">
        <f>PLAN!D238</f>
        <v>0</v>
      </c>
      <c r="E238" s="37">
        <f>PLAN!E238</f>
        <v>0</v>
      </c>
      <c r="F238" s="37">
        <f>PLAN!F238</f>
        <v>0</v>
      </c>
      <c r="G238" s="26">
        <f>PLAN!G238</f>
        <v>0</v>
      </c>
      <c r="H238" s="26">
        <f>PLAN!N238</f>
        <v>0</v>
      </c>
      <c r="I238" s="26">
        <f>PLAN!O238</f>
        <v>0</v>
      </c>
      <c r="J238" s="26">
        <f>PLAN!P238</f>
        <v>0</v>
      </c>
      <c r="K238" s="38">
        <f>PLAN!J238</f>
        <v>0</v>
      </c>
      <c r="L238" s="38">
        <f>PLAN!K238</f>
        <v>0</v>
      </c>
      <c r="M238" s="39">
        <f>PLAN!M238</f>
        <v>0</v>
      </c>
      <c r="N238" s="26">
        <f>PLAN!R238</f>
        <v>0</v>
      </c>
      <c r="O238" s="38">
        <f>PLAN!V238</f>
        <v>0</v>
      </c>
      <c r="P238" s="38">
        <f>PLAN!X238</f>
        <v>0</v>
      </c>
      <c r="Q238" s="40">
        <f>PLAN!T238</f>
        <v>0</v>
      </c>
      <c r="R238" s="40">
        <f>PLAN!U238</f>
        <v>0</v>
      </c>
      <c r="S238" s="41" t="str">
        <f ca="1">PLAN!AC238</f>
        <v/>
      </c>
      <c r="T238" s="38">
        <f>PLAN!H238</f>
        <v>0</v>
      </c>
      <c r="U238" s="38">
        <f>PLAN!I238</f>
        <v>0</v>
      </c>
      <c r="V238" s="38" t="str">
        <f>PLAN!AB238</f>
        <v/>
      </c>
    </row>
    <row r="239" spans="1:22" x14ac:dyDescent="0.25">
      <c r="A239" s="26">
        <f>PLAN!A239</f>
        <v>0</v>
      </c>
      <c r="B239" s="37">
        <f>PLAN!B239</f>
        <v>0</v>
      </c>
      <c r="C239" s="37">
        <f>PLAN!C239</f>
        <v>0</v>
      </c>
      <c r="D239" s="37">
        <f>PLAN!D239</f>
        <v>0</v>
      </c>
      <c r="E239" s="37">
        <f>PLAN!E239</f>
        <v>0</v>
      </c>
      <c r="F239" s="37">
        <f>PLAN!F239</f>
        <v>0</v>
      </c>
      <c r="G239" s="26">
        <f>PLAN!G239</f>
        <v>0</v>
      </c>
      <c r="H239" s="26">
        <f>PLAN!N239</f>
        <v>0</v>
      </c>
      <c r="I239" s="26">
        <f>PLAN!O239</f>
        <v>0</v>
      </c>
      <c r="J239" s="26">
        <f>PLAN!P239</f>
        <v>0</v>
      </c>
      <c r="K239" s="38">
        <f>PLAN!J239</f>
        <v>0</v>
      </c>
      <c r="L239" s="38">
        <f>PLAN!K239</f>
        <v>0</v>
      </c>
      <c r="M239" s="39">
        <f>PLAN!M239</f>
        <v>0</v>
      </c>
      <c r="N239" s="26">
        <f>PLAN!R239</f>
        <v>0</v>
      </c>
      <c r="O239" s="38">
        <f>PLAN!V239</f>
        <v>0</v>
      </c>
      <c r="P239" s="38">
        <f>PLAN!X239</f>
        <v>0</v>
      </c>
      <c r="Q239" s="40">
        <f>PLAN!T239</f>
        <v>0</v>
      </c>
      <c r="R239" s="40">
        <f>PLAN!U239</f>
        <v>0</v>
      </c>
      <c r="S239" s="41" t="str">
        <f ca="1">PLAN!AC239</f>
        <v/>
      </c>
      <c r="T239" s="38">
        <f>PLAN!H239</f>
        <v>0</v>
      </c>
      <c r="U239" s="38">
        <f>PLAN!I239</f>
        <v>0</v>
      </c>
      <c r="V239" s="38" t="str">
        <f>PLAN!AB239</f>
        <v/>
      </c>
    </row>
    <row r="240" spans="1:22" x14ac:dyDescent="0.25">
      <c r="A240" s="26">
        <f>PLAN!A240</f>
        <v>0</v>
      </c>
      <c r="B240" s="37">
        <f>PLAN!B240</f>
        <v>0</v>
      </c>
      <c r="C240" s="37">
        <f>PLAN!C240</f>
        <v>0</v>
      </c>
      <c r="D240" s="37">
        <f>PLAN!D240</f>
        <v>0</v>
      </c>
      <c r="E240" s="37">
        <f>PLAN!E240</f>
        <v>0</v>
      </c>
      <c r="F240" s="37">
        <f>PLAN!F240</f>
        <v>0</v>
      </c>
      <c r="G240" s="26">
        <f>PLAN!G240</f>
        <v>0</v>
      </c>
      <c r="H240" s="26">
        <f>PLAN!N240</f>
        <v>0</v>
      </c>
      <c r="I240" s="26">
        <f>PLAN!O240</f>
        <v>0</v>
      </c>
      <c r="J240" s="26">
        <f>PLAN!P240</f>
        <v>0</v>
      </c>
      <c r="K240" s="38">
        <f>PLAN!J240</f>
        <v>0</v>
      </c>
      <c r="L240" s="38">
        <f>PLAN!K240</f>
        <v>0</v>
      </c>
      <c r="M240" s="39">
        <f>PLAN!M240</f>
        <v>0</v>
      </c>
      <c r="N240" s="26">
        <f>PLAN!R240</f>
        <v>0</v>
      </c>
      <c r="O240" s="38">
        <f>PLAN!V240</f>
        <v>0</v>
      </c>
      <c r="P240" s="38">
        <f>PLAN!X240</f>
        <v>0</v>
      </c>
      <c r="Q240" s="40">
        <f>PLAN!T240</f>
        <v>0</v>
      </c>
      <c r="R240" s="40">
        <f>PLAN!U240</f>
        <v>0</v>
      </c>
      <c r="S240" s="41" t="str">
        <f ca="1">PLAN!AC240</f>
        <v/>
      </c>
      <c r="T240" s="38">
        <f>PLAN!H240</f>
        <v>0</v>
      </c>
      <c r="U240" s="38">
        <f>PLAN!I240</f>
        <v>0</v>
      </c>
      <c r="V240" s="38" t="str">
        <f>PLAN!AB240</f>
        <v/>
      </c>
    </row>
    <row r="241" spans="1:22" x14ac:dyDescent="0.25">
      <c r="A241" s="26">
        <f>PLAN!A241</f>
        <v>0</v>
      </c>
      <c r="B241" s="37">
        <f>PLAN!B241</f>
        <v>0</v>
      </c>
      <c r="C241" s="37">
        <f>PLAN!C241</f>
        <v>0</v>
      </c>
      <c r="D241" s="37">
        <f>PLAN!D241</f>
        <v>0</v>
      </c>
      <c r="E241" s="37">
        <f>PLAN!E241</f>
        <v>0</v>
      </c>
      <c r="F241" s="37">
        <f>PLAN!F241</f>
        <v>0</v>
      </c>
      <c r="G241" s="26">
        <f>PLAN!G241</f>
        <v>0</v>
      </c>
      <c r="H241" s="26">
        <f>PLAN!N241</f>
        <v>0</v>
      </c>
      <c r="I241" s="26">
        <f>PLAN!O241</f>
        <v>0</v>
      </c>
      <c r="J241" s="26">
        <f>PLAN!P241</f>
        <v>0</v>
      </c>
      <c r="K241" s="38">
        <f>PLAN!J241</f>
        <v>0</v>
      </c>
      <c r="L241" s="38">
        <f>PLAN!K241</f>
        <v>0</v>
      </c>
      <c r="M241" s="39">
        <f>PLAN!M241</f>
        <v>0</v>
      </c>
      <c r="N241" s="26">
        <f>PLAN!R241</f>
        <v>0</v>
      </c>
      <c r="O241" s="38">
        <f>PLAN!V241</f>
        <v>0</v>
      </c>
      <c r="P241" s="38">
        <f>PLAN!X241</f>
        <v>0</v>
      </c>
      <c r="Q241" s="40">
        <f>PLAN!T241</f>
        <v>0</v>
      </c>
      <c r="R241" s="40">
        <f>PLAN!U241</f>
        <v>0</v>
      </c>
      <c r="S241" s="41" t="str">
        <f ca="1">PLAN!AC241</f>
        <v/>
      </c>
      <c r="T241" s="38">
        <f>PLAN!H241</f>
        <v>0</v>
      </c>
      <c r="U241" s="38">
        <f>PLAN!I241</f>
        <v>0</v>
      </c>
      <c r="V241" s="38" t="str">
        <f>PLAN!AB241</f>
        <v/>
      </c>
    </row>
    <row r="242" spans="1:22" x14ac:dyDescent="0.25">
      <c r="A242" s="26">
        <f>PLAN!A242</f>
        <v>0</v>
      </c>
      <c r="B242" s="37">
        <f>PLAN!B242</f>
        <v>0</v>
      </c>
      <c r="C242" s="37">
        <f>PLAN!C242</f>
        <v>0</v>
      </c>
      <c r="D242" s="37">
        <f>PLAN!D242</f>
        <v>0</v>
      </c>
      <c r="E242" s="37">
        <f>PLAN!E242</f>
        <v>0</v>
      </c>
      <c r="F242" s="37">
        <f>PLAN!F242</f>
        <v>0</v>
      </c>
      <c r="G242" s="26">
        <f>PLAN!G242</f>
        <v>0</v>
      </c>
      <c r="H242" s="26">
        <f>PLAN!N242</f>
        <v>0</v>
      </c>
      <c r="I242" s="26">
        <f>PLAN!O242</f>
        <v>0</v>
      </c>
      <c r="J242" s="26">
        <f>PLAN!P242</f>
        <v>0</v>
      </c>
      <c r="K242" s="38">
        <f>PLAN!J242</f>
        <v>0</v>
      </c>
      <c r="L242" s="38">
        <f>PLAN!K242</f>
        <v>0</v>
      </c>
      <c r="M242" s="39">
        <f>PLAN!M242</f>
        <v>0</v>
      </c>
      <c r="N242" s="26">
        <f>PLAN!R242</f>
        <v>0</v>
      </c>
      <c r="O242" s="38">
        <f>PLAN!V242</f>
        <v>0</v>
      </c>
      <c r="P242" s="38">
        <f>PLAN!X242</f>
        <v>0</v>
      </c>
      <c r="Q242" s="40">
        <f>PLAN!T242</f>
        <v>0</v>
      </c>
      <c r="R242" s="40">
        <f>PLAN!U242</f>
        <v>0</v>
      </c>
      <c r="S242" s="41" t="str">
        <f ca="1">PLAN!AC242</f>
        <v/>
      </c>
      <c r="T242" s="38">
        <f>PLAN!H242</f>
        <v>0</v>
      </c>
      <c r="U242" s="38">
        <f>PLAN!I242</f>
        <v>0</v>
      </c>
      <c r="V242" s="38" t="str">
        <f>PLAN!AB242</f>
        <v/>
      </c>
    </row>
    <row r="243" spans="1:22" x14ac:dyDescent="0.25">
      <c r="A243" s="26">
        <f>PLAN!A243</f>
        <v>0</v>
      </c>
      <c r="B243" s="37">
        <f>PLAN!B243</f>
        <v>0</v>
      </c>
      <c r="C243" s="37">
        <f>PLAN!C243</f>
        <v>0</v>
      </c>
      <c r="D243" s="37">
        <f>PLAN!D243</f>
        <v>0</v>
      </c>
      <c r="E243" s="37">
        <f>PLAN!E243</f>
        <v>0</v>
      </c>
      <c r="F243" s="37">
        <f>PLAN!F243</f>
        <v>0</v>
      </c>
      <c r="G243" s="26">
        <f>PLAN!G243</f>
        <v>0</v>
      </c>
      <c r="H243" s="26">
        <f>PLAN!N243</f>
        <v>0</v>
      </c>
      <c r="I243" s="26">
        <f>PLAN!O243</f>
        <v>0</v>
      </c>
      <c r="J243" s="26">
        <f>PLAN!P243</f>
        <v>0</v>
      </c>
      <c r="K243" s="38">
        <f>PLAN!J243</f>
        <v>0</v>
      </c>
      <c r="L243" s="38">
        <f>PLAN!K243</f>
        <v>0</v>
      </c>
      <c r="M243" s="39">
        <f>PLAN!M243</f>
        <v>0</v>
      </c>
      <c r="N243" s="26">
        <f>PLAN!R243</f>
        <v>0</v>
      </c>
      <c r="O243" s="38">
        <f>PLAN!V243</f>
        <v>0</v>
      </c>
      <c r="P243" s="38">
        <f>PLAN!X243</f>
        <v>0</v>
      </c>
      <c r="Q243" s="40">
        <f>PLAN!T243</f>
        <v>0</v>
      </c>
      <c r="R243" s="40">
        <f>PLAN!U243</f>
        <v>0</v>
      </c>
      <c r="S243" s="41" t="str">
        <f ca="1">PLAN!AC243</f>
        <v/>
      </c>
      <c r="T243" s="38">
        <f>PLAN!H243</f>
        <v>0</v>
      </c>
      <c r="U243" s="38">
        <f>PLAN!I243</f>
        <v>0</v>
      </c>
      <c r="V243" s="38" t="str">
        <f>PLAN!AB243</f>
        <v/>
      </c>
    </row>
    <row r="244" spans="1:22" x14ac:dyDescent="0.25">
      <c r="A244" s="26">
        <f>PLAN!A244</f>
        <v>0</v>
      </c>
      <c r="B244" s="37">
        <f>PLAN!B244</f>
        <v>0</v>
      </c>
      <c r="C244" s="37">
        <f>PLAN!C244</f>
        <v>0</v>
      </c>
      <c r="D244" s="37">
        <f>PLAN!D244</f>
        <v>0</v>
      </c>
      <c r="E244" s="37">
        <f>PLAN!E244</f>
        <v>0</v>
      </c>
      <c r="F244" s="37">
        <f>PLAN!F244</f>
        <v>0</v>
      </c>
      <c r="G244" s="26">
        <f>PLAN!G244</f>
        <v>0</v>
      </c>
      <c r="H244" s="26">
        <f>PLAN!N244</f>
        <v>0</v>
      </c>
      <c r="I244" s="26">
        <f>PLAN!O244</f>
        <v>0</v>
      </c>
      <c r="J244" s="26">
        <f>PLAN!P244</f>
        <v>0</v>
      </c>
      <c r="K244" s="38">
        <f>PLAN!J244</f>
        <v>0</v>
      </c>
      <c r="L244" s="38">
        <f>PLAN!K244</f>
        <v>0</v>
      </c>
      <c r="M244" s="39">
        <f>PLAN!M244</f>
        <v>0</v>
      </c>
      <c r="N244" s="26">
        <f>PLAN!R244</f>
        <v>0</v>
      </c>
      <c r="O244" s="38">
        <f>PLAN!V244</f>
        <v>0</v>
      </c>
      <c r="P244" s="38">
        <f>PLAN!X244</f>
        <v>0</v>
      </c>
      <c r="Q244" s="40">
        <f>PLAN!T244</f>
        <v>0</v>
      </c>
      <c r="R244" s="40">
        <f>PLAN!U244</f>
        <v>0</v>
      </c>
      <c r="S244" s="41" t="str">
        <f ca="1">PLAN!AC244</f>
        <v/>
      </c>
      <c r="T244" s="38">
        <f>PLAN!H244</f>
        <v>0</v>
      </c>
      <c r="U244" s="38">
        <f>PLAN!I244</f>
        <v>0</v>
      </c>
      <c r="V244" s="38" t="str">
        <f>PLAN!AB244</f>
        <v/>
      </c>
    </row>
    <row r="245" spans="1:22" x14ac:dyDescent="0.25">
      <c r="A245" s="26">
        <f>PLAN!A245</f>
        <v>0</v>
      </c>
      <c r="B245" s="37">
        <f>PLAN!B245</f>
        <v>0</v>
      </c>
      <c r="C245" s="37">
        <f>PLAN!C245</f>
        <v>0</v>
      </c>
      <c r="D245" s="37">
        <f>PLAN!D245</f>
        <v>0</v>
      </c>
      <c r="E245" s="37">
        <f>PLAN!E245</f>
        <v>0</v>
      </c>
      <c r="F245" s="37">
        <f>PLAN!F245</f>
        <v>0</v>
      </c>
      <c r="G245" s="26">
        <f>PLAN!G245</f>
        <v>0</v>
      </c>
      <c r="H245" s="26">
        <f>PLAN!N245</f>
        <v>0</v>
      </c>
      <c r="I245" s="26">
        <f>PLAN!O245</f>
        <v>0</v>
      </c>
      <c r="J245" s="26">
        <f>PLAN!P245</f>
        <v>0</v>
      </c>
      <c r="K245" s="38">
        <f>PLAN!J245</f>
        <v>0</v>
      </c>
      <c r="L245" s="38">
        <f>PLAN!K245</f>
        <v>0</v>
      </c>
      <c r="M245" s="39">
        <f>PLAN!M245</f>
        <v>0</v>
      </c>
      <c r="N245" s="26">
        <f>PLAN!R245</f>
        <v>0</v>
      </c>
      <c r="O245" s="38">
        <f>PLAN!V245</f>
        <v>0</v>
      </c>
      <c r="P245" s="38">
        <f>PLAN!X245</f>
        <v>0</v>
      </c>
      <c r="Q245" s="40">
        <f>PLAN!T245</f>
        <v>0</v>
      </c>
      <c r="R245" s="40">
        <f>PLAN!U245</f>
        <v>0</v>
      </c>
      <c r="S245" s="41" t="str">
        <f ca="1">PLAN!AC245</f>
        <v/>
      </c>
      <c r="T245" s="38">
        <f>PLAN!H245</f>
        <v>0</v>
      </c>
      <c r="U245" s="38">
        <f>PLAN!I245</f>
        <v>0</v>
      </c>
      <c r="V245" s="38" t="str">
        <f>PLAN!AB245</f>
        <v/>
      </c>
    </row>
    <row r="246" spans="1:22" x14ac:dyDescent="0.25">
      <c r="A246" s="26">
        <f>PLAN!A246</f>
        <v>0</v>
      </c>
      <c r="B246" s="37">
        <f>PLAN!B246</f>
        <v>0</v>
      </c>
      <c r="C246" s="37">
        <f>PLAN!C246</f>
        <v>0</v>
      </c>
      <c r="D246" s="37">
        <f>PLAN!D246</f>
        <v>0</v>
      </c>
      <c r="E246" s="37">
        <f>PLAN!E246</f>
        <v>0</v>
      </c>
      <c r="F246" s="37">
        <f>PLAN!F246</f>
        <v>0</v>
      </c>
      <c r="G246" s="26">
        <f>PLAN!G246</f>
        <v>0</v>
      </c>
      <c r="H246" s="26">
        <f>PLAN!N246</f>
        <v>0</v>
      </c>
      <c r="I246" s="26">
        <f>PLAN!O246</f>
        <v>0</v>
      </c>
      <c r="J246" s="26">
        <f>PLAN!P246</f>
        <v>0</v>
      </c>
      <c r="K246" s="38">
        <f>PLAN!J246</f>
        <v>0</v>
      </c>
      <c r="L246" s="38">
        <f>PLAN!K246</f>
        <v>0</v>
      </c>
      <c r="M246" s="39">
        <f>PLAN!M246</f>
        <v>0</v>
      </c>
      <c r="N246" s="26">
        <f>PLAN!R246</f>
        <v>0</v>
      </c>
      <c r="O246" s="38">
        <f>PLAN!V246</f>
        <v>0</v>
      </c>
      <c r="P246" s="38">
        <f>PLAN!X246</f>
        <v>0</v>
      </c>
      <c r="Q246" s="40">
        <f>PLAN!T246</f>
        <v>0</v>
      </c>
      <c r="R246" s="40">
        <f>PLAN!U246</f>
        <v>0</v>
      </c>
      <c r="S246" s="41" t="str">
        <f ca="1">PLAN!AC246</f>
        <v/>
      </c>
      <c r="T246" s="38">
        <f>PLAN!H246</f>
        <v>0</v>
      </c>
      <c r="U246" s="38">
        <f>PLAN!I246</f>
        <v>0</v>
      </c>
      <c r="V246" s="38" t="str">
        <f>PLAN!AB246</f>
        <v/>
      </c>
    </row>
    <row r="247" spans="1:22" x14ac:dyDescent="0.25">
      <c r="A247" s="26">
        <f>PLAN!A247</f>
        <v>0</v>
      </c>
      <c r="B247" s="37">
        <f>PLAN!B247</f>
        <v>0</v>
      </c>
      <c r="C247" s="37">
        <f>PLAN!C247</f>
        <v>0</v>
      </c>
      <c r="D247" s="37">
        <f>PLAN!D247</f>
        <v>0</v>
      </c>
      <c r="E247" s="37">
        <f>PLAN!E247</f>
        <v>0</v>
      </c>
      <c r="F247" s="37">
        <f>PLAN!F247</f>
        <v>0</v>
      </c>
      <c r="G247" s="26">
        <f>PLAN!G247</f>
        <v>0</v>
      </c>
      <c r="H247" s="26">
        <f>PLAN!N247</f>
        <v>0</v>
      </c>
      <c r="I247" s="26">
        <f>PLAN!O247</f>
        <v>0</v>
      </c>
      <c r="J247" s="26">
        <f>PLAN!P247</f>
        <v>0</v>
      </c>
      <c r="K247" s="38">
        <f>PLAN!J247</f>
        <v>0</v>
      </c>
      <c r="L247" s="38">
        <f>PLAN!K247</f>
        <v>0</v>
      </c>
      <c r="M247" s="39">
        <f>PLAN!M247</f>
        <v>0</v>
      </c>
      <c r="N247" s="26">
        <f>PLAN!R247</f>
        <v>0</v>
      </c>
      <c r="O247" s="38">
        <f>PLAN!V247</f>
        <v>0</v>
      </c>
      <c r="P247" s="38">
        <f>PLAN!X247</f>
        <v>0</v>
      </c>
      <c r="Q247" s="40">
        <f>PLAN!T247</f>
        <v>0</v>
      </c>
      <c r="R247" s="40">
        <f>PLAN!U247</f>
        <v>0</v>
      </c>
      <c r="S247" s="41" t="str">
        <f ca="1">PLAN!AC247</f>
        <v/>
      </c>
      <c r="T247" s="38">
        <f>PLAN!H247</f>
        <v>0</v>
      </c>
      <c r="U247" s="38">
        <f>PLAN!I247</f>
        <v>0</v>
      </c>
      <c r="V247" s="38" t="str">
        <f>PLAN!AB247</f>
        <v/>
      </c>
    </row>
    <row r="248" spans="1:22" x14ac:dyDescent="0.25">
      <c r="A248" s="26">
        <f>PLAN!A248</f>
        <v>0</v>
      </c>
      <c r="B248" s="37">
        <f>PLAN!B248</f>
        <v>0</v>
      </c>
      <c r="C248" s="37">
        <f>PLAN!C248</f>
        <v>0</v>
      </c>
      <c r="D248" s="37">
        <f>PLAN!D248</f>
        <v>0</v>
      </c>
      <c r="E248" s="37">
        <f>PLAN!E248</f>
        <v>0</v>
      </c>
      <c r="F248" s="37">
        <f>PLAN!F248</f>
        <v>0</v>
      </c>
      <c r="G248" s="26">
        <f>PLAN!G248</f>
        <v>0</v>
      </c>
      <c r="H248" s="26">
        <f>PLAN!N248</f>
        <v>0</v>
      </c>
      <c r="I248" s="26">
        <f>PLAN!O248</f>
        <v>0</v>
      </c>
      <c r="J248" s="26">
        <f>PLAN!P248</f>
        <v>0</v>
      </c>
      <c r="K248" s="38">
        <f>PLAN!J248</f>
        <v>0</v>
      </c>
      <c r="L248" s="38">
        <f>PLAN!K248</f>
        <v>0</v>
      </c>
      <c r="M248" s="39">
        <f>PLAN!M248</f>
        <v>0</v>
      </c>
      <c r="N248" s="26">
        <f>PLAN!R248</f>
        <v>0</v>
      </c>
      <c r="O248" s="38">
        <f>PLAN!V248</f>
        <v>0</v>
      </c>
      <c r="P248" s="38">
        <f>PLAN!X248</f>
        <v>0</v>
      </c>
      <c r="Q248" s="40">
        <f>PLAN!T248</f>
        <v>0</v>
      </c>
      <c r="R248" s="40">
        <f>PLAN!U248</f>
        <v>0</v>
      </c>
      <c r="S248" s="41" t="str">
        <f ca="1">PLAN!AC248</f>
        <v/>
      </c>
      <c r="T248" s="38">
        <f>PLAN!H248</f>
        <v>0</v>
      </c>
      <c r="U248" s="38">
        <f>PLAN!I248</f>
        <v>0</v>
      </c>
      <c r="V248" s="38" t="str">
        <f>PLAN!AB248</f>
        <v/>
      </c>
    </row>
    <row r="249" spans="1:22" x14ac:dyDescent="0.25">
      <c r="A249" s="26">
        <f>PLAN!A249</f>
        <v>0</v>
      </c>
      <c r="B249" s="37">
        <f>PLAN!B249</f>
        <v>0</v>
      </c>
      <c r="C249" s="37">
        <f>PLAN!C249</f>
        <v>0</v>
      </c>
      <c r="D249" s="37">
        <f>PLAN!D249</f>
        <v>0</v>
      </c>
      <c r="E249" s="37">
        <f>PLAN!E249</f>
        <v>0</v>
      </c>
      <c r="F249" s="37">
        <f>PLAN!F249</f>
        <v>0</v>
      </c>
      <c r="G249" s="26">
        <f>PLAN!G249</f>
        <v>0</v>
      </c>
      <c r="H249" s="26">
        <f>PLAN!N249</f>
        <v>0</v>
      </c>
      <c r="I249" s="26">
        <f>PLAN!O249</f>
        <v>0</v>
      </c>
      <c r="J249" s="26">
        <f>PLAN!P249</f>
        <v>0</v>
      </c>
      <c r="K249" s="38">
        <f>PLAN!J249</f>
        <v>0</v>
      </c>
      <c r="L249" s="38">
        <f>PLAN!K249</f>
        <v>0</v>
      </c>
      <c r="M249" s="39">
        <f>PLAN!M249</f>
        <v>0</v>
      </c>
      <c r="N249" s="26">
        <f>PLAN!R249</f>
        <v>0</v>
      </c>
      <c r="O249" s="38">
        <f>PLAN!V249</f>
        <v>0</v>
      </c>
      <c r="P249" s="38">
        <f>PLAN!X249</f>
        <v>0</v>
      </c>
      <c r="Q249" s="40">
        <f>PLAN!T249</f>
        <v>0</v>
      </c>
      <c r="R249" s="40">
        <f>PLAN!U249</f>
        <v>0</v>
      </c>
      <c r="S249" s="41" t="str">
        <f ca="1">PLAN!AC249</f>
        <v/>
      </c>
      <c r="T249" s="38">
        <f>PLAN!H249</f>
        <v>0</v>
      </c>
      <c r="U249" s="38">
        <f>PLAN!I249</f>
        <v>0</v>
      </c>
      <c r="V249" s="38" t="str">
        <f>PLAN!AB249</f>
        <v/>
      </c>
    </row>
    <row r="250" spans="1:22" x14ac:dyDescent="0.25">
      <c r="A250" s="26">
        <f>PLAN!A250</f>
        <v>0</v>
      </c>
      <c r="B250" s="37">
        <f>PLAN!B250</f>
        <v>0</v>
      </c>
      <c r="C250" s="37">
        <f>PLAN!C250</f>
        <v>0</v>
      </c>
      <c r="D250" s="37">
        <f>PLAN!D250</f>
        <v>0</v>
      </c>
      <c r="E250" s="37">
        <f>PLAN!E250</f>
        <v>0</v>
      </c>
      <c r="F250" s="37">
        <f>PLAN!F250</f>
        <v>0</v>
      </c>
      <c r="G250" s="26">
        <f>PLAN!G250</f>
        <v>0</v>
      </c>
      <c r="H250" s="26">
        <f>PLAN!N250</f>
        <v>0</v>
      </c>
      <c r="I250" s="26">
        <f>PLAN!O250</f>
        <v>0</v>
      </c>
      <c r="J250" s="26">
        <f>PLAN!P250</f>
        <v>0</v>
      </c>
      <c r="K250" s="38">
        <f>PLAN!J250</f>
        <v>0</v>
      </c>
      <c r="L250" s="38">
        <f>PLAN!K250</f>
        <v>0</v>
      </c>
      <c r="M250" s="39">
        <f>PLAN!M250</f>
        <v>0</v>
      </c>
      <c r="N250" s="26">
        <f>PLAN!R250</f>
        <v>0</v>
      </c>
      <c r="O250" s="38">
        <f>PLAN!V250</f>
        <v>0</v>
      </c>
      <c r="P250" s="38">
        <f>PLAN!X250</f>
        <v>0</v>
      </c>
      <c r="Q250" s="40">
        <f>PLAN!T250</f>
        <v>0</v>
      </c>
      <c r="R250" s="40">
        <f>PLAN!U250</f>
        <v>0</v>
      </c>
      <c r="S250" s="41" t="str">
        <f ca="1">PLAN!AC250</f>
        <v/>
      </c>
      <c r="T250" s="38">
        <f>PLAN!H250</f>
        <v>0</v>
      </c>
      <c r="U250" s="38">
        <f>PLAN!I250</f>
        <v>0</v>
      </c>
      <c r="V250" s="38" t="str">
        <f>PLAN!AB250</f>
        <v/>
      </c>
    </row>
    <row r="251" spans="1:22" x14ac:dyDescent="0.25">
      <c r="A251" s="26">
        <f>PLAN!A251</f>
        <v>0</v>
      </c>
      <c r="B251" s="37">
        <f>PLAN!B251</f>
        <v>0</v>
      </c>
      <c r="C251" s="37">
        <f>PLAN!C251</f>
        <v>0</v>
      </c>
      <c r="D251" s="37">
        <f>PLAN!D251</f>
        <v>0</v>
      </c>
      <c r="E251" s="37">
        <f>PLAN!E251</f>
        <v>0</v>
      </c>
      <c r="F251" s="37">
        <f>PLAN!F251</f>
        <v>0</v>
      </c>
      <c r="G251" s="26">
        <f>PLAN!G251</f>
        <v>0</v>
      </c>
      <c r="H251" s="26">
        <f>PLAN!N251</f>
        <v>0</v>
      </c>
      <c r="I251" s="26">
        <f>PLAN!O251</f>
        <v>0</v>
      </c>
      <c r="J251" s="26">
        <f>PLAN!P251</f>
        <v>0</v>
      </c>
      <c r="K251" s="38">
        <f>PLAN!J251</f>
        <v>0</v>
      </c>
      <c r="L251" s="38">
        <f>PLAN!K251</f>
        <v>0</v>
      </c>
      <c r="M251" s="39">
        <f>PLAN!M251</f>
        <v>0</v>
      </c>
      <c r="N251" s="26">
        <f>PLAN!R251</f>
        <v>0</v>
      </c>
      <c r="O251" s="38">
        <f>PLAN!V251</f>
        <v>0</v>
      </c>
      <c r="P251" s="38">
        <f>PLAN!X251</f>
        <v>0</v>
      </c>
      <c r="Q251" s="40">
        <f>PLAN!T251</f>
        <v>0</v>
      </c>
      <c r="R251" s="40">
        <f>PLAN!U251</f>
        <v>0</v>
      </c>
      <c r="S251" s="41" t="str">
        <f ca="1">PLAN!AC251</f>
        <v/>
      </c>
      <c r="T251" s="38">
        <f>PLAN!H251</f>
        <v>0</v>
      </c>
      <c r="U251" s="38">
        <f>PLAN!I251</f>
        <v>0</v>
      </c>
      <c r="V251" s="38" t="str">
        <f>PLAN!AB251</f>
        <v/>
      </c>
    </row>
    <row r="252" spans="1:22" x14ac:dyDescent="0.25">
      <c r="A252" s="26">
        <f>PLAN!A252</f>
        <v>0</v>
      </c>
      <c r="B252" s="37">
        <f>PLAN!B252</f>
        <v>0</v>
      </c>
      <c r="C252" s="37">
        <f>PLAN!C252</f>
        <v>0</v>
      </c>
      <c r="D252" s="37">
        <f>PLAN!D252</f>
        <v>0</v>
      </c>
      <c r="E252" s="37">
        <f>PLAN!E252</f>
        <v>0</v>
      </c>
      <c r="F252" s="37">
        <f>PLAN!F252</f>
        <v>0</v>
      </c>
      <c r="G252" s="26">
        <f>PLAN!G252</f>
        <v>0</v>
      </c>
      <c r="H252" s="26">
        <f>PLAN!N252</f>
        <v>0</v>
      </c>
      <c r="I252" s="26">
        <f>PLAN!O252</f>
        <v>0</v>
      </c>
      <c r="J252" s="26">
        <f>PLAN!P252</f>
        <v>0</v>
      </c>
      <c r="K252" s="38">
        <f>PLAN!J252</f>
        <v>0</v>
      </c>
      <c r="L252" s="38">
        <f>PLAN!K252</f>
        <v>0</v>
      </c>
      <c r="M252" s="39">
        <f>PLAN!M252</f>
        <v>0</v>
      </c>
      <c r="N252" s="26">
        <f>PLAN!R252</f>
        <v>0</v>
      </c>
      <c r="O252" s="38">
        <f>PLAN!V252</f>
        <v>0</v>
      </c>
      <c r="P252" s="38">
        <f>PLAN!X252</f>
        <v>0</v>
      </c>
      <c r="Q252" s="40">
        <f>PLAN!T252</f>
        <v>0</v>
      </c>
      <c r="R252" s="40">
        <f>PLAN!U252</f>
        <v>0</v>
      </c>
      <c r="S252" s="41" t="str">
        <f ca="1">PLAN!AC252</f>
        <v/>
      </c>
      <c r="T252" s="38">
        <f>PLAN!H252</f>
        <v>0</v>
      </c>
      <c r="U252" s="38">
        <f>PLAN!I252</f>
        <v>0</v>
      </c>
      <c r="V252" s="38" t="str">
        <f>PLAN!AB252</f>
        <v/>
      </c>
    </row>
    <row r="253" spans="1:22" x14ac:dyDescent="0.25">
      <c r="A253" s="26">
        <f>PLAN!A253</f>
        <v>0</v>
      </c>
      <c r="B253" s="37">
        <f>PLAN!B253</f>
        <v>0</v>
      </c>
      <c r="C253" s="37">
        <f>PLAN!C253</f>
        <v>0</v>
      </c>
      <c r="D253" s="37">
        <f>PLAN!D253</f>
        <v>0</v>
      </c>
      <c r="E253" s="37">
        <f>PLAN!E253</f>
        <v>0</v>
      </c>
      <c r="F253" s="37">
        <f>PLAN!F253</f>
        <v>0</v>
      </c>
      <c r="G253" s="26">
        <f>PLAN!G253</f>
        <v>0</v>
      </c>
      <c r="H253" s="26">
        <f>PLAN!N253</f>
        <v>0</v>
      </c>
      <c r="I253" s="26">
        <f>PLAN!O253</f>
        <v>0</v>
      </c>
      <c r="J253" s="26">
        <f>PLAN!P253</f>
        <v>0</v>
      </c>
      <c r="K253" s="38">
        <f>PLAN!J253</f>
        <v>0</v>
      </c>
      <c r="L253" s="38">
        <f>PLAN!K253</f>
        <v>0</v>
      </c>
      <c r="M253" s="39">
        <f>PLAN!M253</f>
        <v>0</v>
      </c>
      <c r="N253" s="26">
        <f>PLAN!R253</f>
        <v>0</v>
      </c>
      <c r="O253" s="38">
        <f>PLAN!V253</f>
        <v>0</v>
      </c>
      <c r="P253" s="38">
        <f>PLAN!X253</f>
        <v>0</v>
      </c>
      <c r="Q253" s="40">
        <f>PLAN!T253</f>
        <v>0</v>
      </c>
      <c r="R253" s="40">
        <f>PLAN!U253</f>
        <v>0</v>
      </c>
      <c r="S253" s="41" t="str">
        <f ca="1">PLAN!AC253</f>
        <v/>
      </c>
      <c r="T253" s="38">
        <f>PLAN!H253</f>
        <v>0</v>
      </c>
      <c r="U253" s="38">
        <f>PLAN!I253</f>
        <v>0</v>
      </c>
      <c r="V253" s="38" t="str">
        <f>PLAN!AB253</f>
        <v/>
      </c>
    </row>
    <row r="254" spans="1:22" x14ac:dyDescent="0.25">
      <c r="A254" s="26">
        <f>PLAN!A254</f>
        <v>0</v>
      </c>
      <c r="B254" s="37">
        <f>PLAN!B254</f>
        <v>0</v>
      </c>
      <c r="C254" s="37">
        <f>PLAN!C254</f>
        <v>0</v>
      </c>
      <c r="D254" s="37">
        <f>PLAN!D254</f>
        <v>0</v>
      </c>
      <c r="E254" s="37">
        <f>PLAN!E254</f>
        <v>0</v>
      </c>
      <c r="F254" s="37">
        <f>PLAN!F254</f>
        <v>0</v>
      </c>
      <c r="G254" s="26">
        <f>PLAN!G254</f>
        <v>0</v>
      </c>
      <c r="H254" s="26">
        <f>PLAN!N254</f>
        <v>0</v>
      </c>
      <c r="I254" s="26">
        <f>PLAN!O254</f>
        <v>0</v>
      </c>
      <c r="J254" s="26">
        <f>PLAN!P254</f>
        <v>0</v>
      </c>
      <c r="K254" s="38">
        <f>PLAN!J254</f>
        <v>0</v>
      </c>
      <c r="L254" s="38">
        <f>PLAN!K254</f>
        <v>0</v>
      </c>
      <c r="M254" s="39">
        <f>PLAN!M254</f>
        <v>0</v>
      </c>
      <c r="N254" s="26">
        <f>PLAN!R254</f>
        <v>0</v>
      </c>
      <c r="O254" s="38">
        <f>PLAN!V254</f>
        <v>0</v>
      </c>
      <c r="P254" s="38">
        <f>PLAN!X254</f>
        <v>0</v>
      </c>
      <c r="Q254" s="40">
        <f>PLAN!T254</f>
        <v>0</v>
      </c>
      <c r="R254" s="40">
        <f>PLAN!U254</f>
        <v>0</v>
      </c>
      <c r="S254" s="41" t="str">
        <f ca="1">PLAN!AC254</f>
        <v/>
      </c>
      <c r="T254" s="38">
        <f>PLAN!H254</f>
        <v>0</v>
      </c>
      <c r="U254" s="38">
        <f>PLAN!I254</f>
        <v>0</v>
      </c>
      <c r="V254" s="38" t="str">
        <f>PLAN!AB254</f>
        <v/>
      </c>
    </row>
    <row r="255" spans="1:22" x14ac:dyDescent="0.25">
      <c r="A255" s="26">
        <f>PLAN!A255</f>
        <v>0</v>
      </c>
      <c r="B255" s="37">
        <f>PLAN!B255</f>
        <v>0</v>
      </c>
      <c r="C255" s="37">
        <f>PLAN!C255</f>
        <v>0</v>
      </c>
      <c r="D255" s="37">
        <f>PLAN!D255</f>
        <v>0</v>
      </c>
      <c r="E255" s="37">
        <f>PLAN!E255</f>
        <v>0</v>
      </c>
      <c r="F255" s="37">
        <f>PLAN!F255</f>
        <v>0</v>
      </c>
      <c r="G255" s="26">
        <f>PLAN!G255</f>
        <v>0</v>
      </c>
      <c r="H255" s="26">
        <f>PLAN!N255</f>
        <v>0</v>
      </c>
      <c r="I255" s="26">
        <f>PLAN!O255</f>
        <v>0</v>
      </c>
      <c r="J255" s="26">
        <f>PLAN!P255</f>
        <v>0</v>
      </c>
      <c r="K255" s="38">
        <f>PLAN!J255</f>
        <v>0</v>
      </c>
      <c r="L255" s="38">
        <f>PLAN!K255</f>
        <v>0</v>
      </c>
      <c r="M255" s="39">
        <f>PLAN!M255</f>
        <v>0</v>
      </c>
      <c r="N255" s="26">
        <f>PLAN!R255</f>
        <v>0</v>
      </c>
      <c r="O255" s="38">
        <f>PLAN!V255</f>
        <v>0</v>
      </c>
      <c r="P255" s="38">
        <f>PLAN!X255</f>
        <v>0</v>
      </c>
      <c r="Q255" s="40">
        <f>PLAN!T255</f>
        <v>0</v>
      </c>
      <c r="R255" s="40">
        <f>PLAN!U255</f>
        <v>0</v>
      </c>
      <c r="S255" s="41" t="str">
        <f ca="1">PLAN!AC255</f>
        <v/>
      </c>
      <c r="T255" s="38">
        <f>PLAN!H255</f>
        <v>0</v>
      </c>
      <c r="U255" s="38">
        <f>PLAN!I255</f>
        <v>0</v>
      </c>
      <c r="V255" s="38" t="str">
        <f>PLAN!AB255</f>
        <v/>
      </c>
    </row>
  </sheetData>
  <autoFilter ref="A4:V4"/>
  <mergeCells count="1">
    <mergeCell ref="A1:AR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defaultRowHeight="15" x14ac:dyDescent="0.25"/>
  <cols>
    <col min="1" max="1" width="20" customWidth="1"/>
    <col min="2" max="12" width="14" customWidth="1"/>
  </cols>
  <sheetData>
    <row r="1" spans="1:12" ht="30" customHeight="1" x14ac:dyDescent="0.25">
      <c r="A1" s="49" t="s">
        <v>186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5">
      <c r="A2" s="50" t="s">
        <v>30</v>
      </c>
      <c r="B2" s="51"/>
      <c r="C2" s="51"/>
      <c r="D2" s="50" t="s">
        <v>187</v>
      </c>
      <c r="E2" s="51"/>
      <c r="F2" s="51"/>
      <c r="G2" s="50" t="s">
        <v>188</v>
      </c>
      <c r="H2" s="51"/>
      <c r="I2" s="51"/>
      <c r="J2" s="50" t="s">
        <v>33</v>
      </c>
      <c r="K2" s="51"/>
      <c r="L2" s="51"/>
    </row>
    <row r="3" spans="1:12" x14ac:dyDescent="0.25">
      <c r="A3" s="55">
        <f>IFERROR(AVERAGE(PLAN!M6:M255),0)</f>
        <v>3.3333333333333333E-2</v>
      </c>
      <c r="B3" s="53"/>
      <c r="C3" s="53"/>
      <c r="D3" s="52">
        <f>COUNTIF(PLAN!N6:N255,"&lt;&gt;Complete")-COUNTIF(PLAN!N6:N255,"")</f>
        <v>6</v>
      </c>
      <c r="E3" s="53"/>
      <c r="F3" s="53"/>
      <c r="G3" s="52">
        <f>COUNTIF(PLAN!N6:N255,"Blocked")</f>
        <v>0</v>
      </c>
      <c r="H3" s="53"/>
      <c r="I3" s="53"/>
      <c r="J3" s="52">
        <f ca="1">COUNTIF(PLAN!AC6:AC255,"YES")</f>
        <v>0</v>
      </c>
      <c r="K3" s="53"/>
      <c r="L3" s="53"/>
    </row>
    <row r="4" spans="1:12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25">
      <c r="A6" s="50" t="s">
        <v>22</v>
      </c>
      <c r="B6" s="51"/>
      <c r="C6" s="51"/>
      <c r="D6" s="50" t="s">
        <v>189</v>
      </c>
      <c r="E6" s="51"/>
      <c r="F6" s="51"/>
      <c r="G6" s="50" t="s">
        <v>34</v>
      </c>
      <c r="H6" s="51"/>
      <c r="I6" s="51"/>
    </row>
    <row r="7" spans="1:12" x14ac:dyDescent="0.25">
      <c r="A7" s="54">
        <f>SUM(PLAN!T6:T255)</f>
        <v>34800</v>
      </c>
      <c r="B7" s="53"/>
      <c r="C7" s="53"/>
      <c r="D7" s="54">
        <f>SUM(PLAN!U6:U255)</f>
        <v>0</v>
      </c>
      <c r="E7" s="53"/>
      <c r="F7" s="53"/>
      <c r="G7" s="54">
        <f>SUM(PLAN!T6:T255)-SUM(PLAN!U6:U255)</f>
        <v>34800</v>
      </c>
      <c r="H7" s="53"/>
      <c r="I7" s="53"/>
    </row>
    <row r="8" spans="1:12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12" x14ac:dyDescent="0.25">
      <c r="A9" s="53"/>
      <c r="B9" s="53"/>
      <c r="C9" s="53"/>
      <c r="D9" s="53"/>
      <c r="E9" s="53"/>
      <c r="F9" s="53"/>
      <c r="G9" s="53"/>
      <c r="H9" s="53"/>
      <c r="I9" s="53"/>
    </row>
    <row r="11" spans="1:12" ht="15.75" x14ac:dyDescent="0.25">
      <c r="A11" s="42" t="s">
        <v>190</v>
      </c>
    </row>
    <row r="12" spans="1:12" x14ac:dyDescent="0.25">
      <c r="A12" s="43" t="s">
        <v>105</v>
      </c>
      <c r="B12" s="43" t="s">
        <v>191</v>
      </c>
    </row>
    <row r="13" spans="1:12" x14ac:dyDescent="0.25">
      <c r="A13" s="44" t="s">
        <v>37</v>
      </c>
      <c r="B13" s="44">
        <f>COUNTIF(PLAN!N6:N255,"Not Started")</f>
        <v>5</v>
      </c>
    </row>
    <row r="14" spans="1:12" x14ac:dyDescent="0.25">
      <c r="A14" s="44" t="s">
        <v>38</v>
      </c>
      <c r="B14" s="44">
        <f>COUNTIF(PLAN!N6:N255,"In Progress")</f>
        <v>1</v>
      </c>
    </row>
    <row r="15" spans="1:12" x14ac:dyDescent="0.25">
      <c r="A15" s="44" t="s">
        <v>39</v>
      </c>
      <c r="B15" s="44">
        <f>COUNTIF(PLAN!N6:N255,"Waiting on Vendor")</f>
        <v>0</v>
      </c>
    </row>
    <row r="16" spans="1:12" x14ac:dyDescent="0.25">
      <c r="A16" s="44" t="s">
        <v>16</v>
      </c>
      <c r="B16" s="44">
        <f>COUNTIF(PLAN!N6:N255,"Blocked")</f>
        <v>0</v>
      </c>
    </row>
    <row r="17" spans="1:2" x14ac:dyDescent="0.25">
      <c r="A17" s="44" t="s">
        <v>40</v>
      </c>
      <c r="B17" s="44">
        <f>COUNTIF(PLAN!N6:N255,"On Hold")</f>
        <v>0</v>
      </c>
    </row>
    <row r="18" spans="1:2" x14ac:dyDescent="0.25">
      <c r="A18" s="44" t="s">
        <v>41</v>
      </c>
      <c r="B18" s="44">
        <f>COUNTIF(PLAN!N6:N255,"Complete")</f>
        <v>0</v>
      </c>
    </row>
    <row r="19" spans="1:2" x14ac:dyDescent="0.25">
      <c r="A19" s="44" t="s">
        <v>42</v>
      </c>
      <c r="B19" s="44">
        <f>COUNTIF(PLAN!N6:N255,"Cancelled")</f>
        <v>0</v>
      </c>
    </row>
    <row r="22" spans="1:2" ht="15.75" x14ac:dyDescent="0.25">
      <c r="A22" s="42" t="s">
        <v>131</v>
      </c>
    </row>
    <row r="23" spans="1:2" x14ac:dyDescent="0.25">
      <c r="A23" s="43" t="s">
        <v>192</v>
      </c>
      <c r="B23" s="43" t="s">
        <v>193</v>
      </c>
    </row>
    <row r="24" spans="1:2" x14ac:dyDescent="0.25">
      <c r="A24" s="44" t="s">
        <v>22</v>
      </c>
      <c r="B24" s="45">
        <f>SUM(PLAN!T6:T255)</f>
        <v>34800</v>
      </c>
    </row>
    <row r="25" spans="1:2" x14ac:dyDescent="0.25">
      <c r="A25" s="44" t="s">
        <v>189</v>
      </c>
      <c r="B25" s="45">
        <f>SUM(PLAN!U6:U255)</f>
        <v>0</v>
      </c>
    </row>
    <row r="26" spans="1:2" x14ac:dyDescent="0.25">
      <c r="A26" s="44" t="s">
        <v>194</v>
      </c>
      <c r="B26" s="45">
        <f>SUM(PLAN!T6:T255)-SUM(PLAN!U6:U255)</f>
        <v>34800</v>
      </c>
    </row>
  </sheetData>
  <mergeCells count="15">
    <mergeCell ref="D7:F9"/>
    <mergeCell ref="G6:I6"/>
    <mergeCell ref="A1:L1"/>
    <mergeCell ref="A6:C6"/>
    <mergeCell ref="D6:F6"/>
    <mergeCell ref="A7:C9"/>
    <mergeCell ref="G7:I9"/>
    <mergeCell ref="G3:I5"/>
    <mergeCell ref="A3:C5"/>
    <mergeCell ref="A2:C2"/>
    <mergeCell ref="D2:F2"/>
    <mergeCell ref="D3:F5"/>
    <mergeCell ref="G2:I2"/>
    <mergeCell ref="J3:L5"/>
    <mergeCell ref="J2:L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SETUP</vt:lpstr>
      <vt:lpstr>LOOKUPS</vt:lpstr>
      <vt:lpstr>PLAN</vt:lpstr>
      <vt:lpstr>GANTT</vt:lpstr>
      <vt:lpstr>DASHBOARD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PC-1</cp:lastModifiedBy>
  <dcterms:created xsi:type="dcterms:W3CDTF">2026-01-06T02:04:06Z</dcterms:created>
  <dcterms:modified xsi:type="dcterms:W3CDTF">2026-01-06T04:00:34Z</dcterms:modified>
</cp:coreProperties>
</file>